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Estratégico-PE\Gest Estra -  GE\Gest. de la Plane y Desa Inst\FOR\"/>
    </mc:Choice>
  </mc:AlternateContent>
  <bookViews>
    <workbookView xWindow="-120" yWindow="-120" windowWidth="29040" windowHeight="15720"/>
  </bookViews>
  <sheets>
    <sheet name="VIABILIDAD" sheetId="1" r:id="rId1"/>
    <sheet name="Aux Filtros" sheetId="5" state="hidden" r:id="rId2"/>
  </sheets>
  <externalReferences>
    <externalReference r:id="rId3"/>
  </externalReferences>
  <definedNames>
    <definedName name="_xlnm._FilterDatabase" localSheetId="1" hidden="1">'Aux Filtros'!$L$1:$N$60</definedName>
    <definedName name="Factores">[1]LISTAS!$B$11:$B$22</definedName>
    <definedName name="NIVEL1">'Aux Filtros'!$A$23:$A$29</definedName>
    <definedName name="NIVEL2">'Aux Filtros'!$E$23:$E$32</definedName>
    <definedName name="NIVEL3">'Aux Filtros'!$I$37:$I$48</definedName>
    <definedName name="NIVEL4">'Aux Filtros'!$N$70:$N$87</definedName>
    <definedName name="Rubros">'[1]V - Bog'!$F$65:$F$114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" l="1"/>
  <c r="D48" i="1"/>
  <c r="N68" i="5" l="1"/>
  <c r="I35" i="5"/>
  <c r="E21" i="5"/>
  <c r="A21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2" i="5"/>
  <c r="H28" i="5"/>
  <c r="H29" i="5"/>
  <c r="H30" i="5"/>
  <c r="H31" i="5"/>
  <c r="H32" i="5"/>
  <c r="H33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D8" i="5"/>
  <c r="D9" i="5"/>
  <c r="D10" i="5"/>
  <c r="D11" i="5"/>
  <c r="D12" i="5"/>
  <c r="D13" i="5"/>
  <c r="D3" i="5"/>
  <c r="D4" i="5"/>
  <c r="D5" i="5"/>
  <c r="D6" i="5"/>
  <c r="D7" i="5"/>
  <c r="D2" i="5"/>
  <c r="E28" i="5" l="1"/>
  <c r="I39" i="5"/>
  <c r="N74" i="5"/>
  <c r="N85" i="5"/>
  <c r="N81" i="5"/>
  <c r="N73" i="5"/>
  <c r="N71" i="5"/>
  <c r="N84" i="5"/>
  <c r="N80" i="5"/>
  <c r="N72" i="5"/>
  <c r="N87" i="5"/>
  <c r="N83" i="5"/>
  <c r="N79" i="5"/>
  <c r="N75" i="5"/>
  <c r="N77" i="5"/>
  <c r="N76" i="5"/>
  <c r="N86" i="5"/>
  <c r="N82" i="5"/>
  <c r="N78" i="5"/>
  <c r="I46" i="5"/>
  <c r="I42" i="5"/>
  <c r="I38" i="5"/>
  <c r="I41" i="5"/>
  <c r="I48" i="5"/>
  <c r="I44" i="5"/>
  <c r="I40" i="5"/>
  <c r="I45" i="5"/>
  <c r="I47" i="5"/>
  <c r="I43" i="5"/>
  <c r="E27" i="5"/>
  <c r="E26" i="5"/>
  <c r="E32" i="5"/>
  <c r="E31" i="5"/>
  <c r="E30" i="5"/>
  <c r="E24" i="5"/>
  <c r="E29" i="5"/>
  <c r="E25" i="5"/>
</calcChain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<sst xmlns="http://schemas.openxmlformats.org/spreadsheetml/2006/main" count="283" uniqueCount="165">
  <si>
    <t>Académico</t>
  </si>
  <si>
    <t>NIVEL 1</t>
  </si>
  <si>
    <t>NIVEL 2</t>
  </si>
  <si>
    <t>NIVEL 3</t>
  </si>
  <si>
    <t>NIVEL 4</t>
  </si>
  <si>
    <t>Nombre del proyecto</t>
  </si>
  <si>
    <t>Versión del proyecto</t>
  </si>
  <si>
    <t>Número de radicado BPPU</t>
  </si>
  <si>
    <t>Número de registro BPPU</t>
  </si>
  <si>
    <t>Unidad académica/administrativa que presenta</t>
  </si>
  <si>
    <t>Tipo de proyecto</t>
  </si>
  <si>
    <t>Soportes</t>
  </si>
  <si>
    <t>El proyecto es viable</t>
  </si>
  <si>
    <t>Motivación de la viabilidad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</si>
  <si>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Relación del proyecto con Plan de Desarrollo Institucional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</si>
  <si>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Definición del Problema y Solución</t>
    </r>
  </si>
  <si>
    <t>Definición del Problema o Necesidad:</t>
  </si>
  <si>
    <t>Descripción de la solución al problema o necesidad planteada</t>
  </si>
  <si>
    <t xml:space="preserve">Objetivo del Proyecto </t>
  </si>
  <si>
    <t>Tiempo de Ejecución</t>
  </si>
  <si>
    <t>Costo del Proyecto</t>
  </si>
  <si>
    <t>$</t>
  </si>
  <si>
    <r>
      <t>3. Financiación del Proyecto:</t>
    </r>
    <r>
      <rPr>
        <sz val="12"/>
        <color theme="1"/>
        <rFont val="Arial"/>
        <family val="2"/>
      </rPr>
      <t xml:space="preserve"> </t>
    </r>
  </si>
  <si>
    <t>Fuentes de financiación</t>
  </si>
  <si>
    <t>Valor total</t>
  </si>
  <si>
    <t>Recursos de inversión – Universidad del Cauca</t>
  </si>
  <si>
    <t>Recursos de funcionamiento – Universidad del Cauca</t>
  </si>
  <si>
    <t>Generados Proyecto -      </t>
  </si>
  <si>
    <t>Otros Proyectos</t>
  </si>
  <si>
    <t>Total Fuentes</t>
  </si>
  <si>
    <r>
      <t>4. Detalle de los gastos</t>
    </r>
    <r>
      <rPr>
        <sz val="12"/>
        <color theme="1"/>
        <rFont val="Arial"/>
        <family val="2"/>
      </rPr>
      <t xml:space="preserve">. (Anexar ficha resumen presupuesto y ficha resumen objetivos.PE-GE-2.2-FOR 17 Presentación de proyectos). </t>
    </r>
  </si>
  <si>
    <t>5. Balance General</t>
  </si>
  <si>
    <t>CONCEPTO</t>
  </si>
  <si>
    <t>VALOR</t>
  </si>
  <si>
    <t>Ingresos y aportes</t>
  </si>
  <si>
    <t>Gastos</t>
  </si>
  <si>
    <t>Excedentes</t>
  </si>
  <si>
    <r>
      <t>6</t>
    </r>
    <r>
      <rPr>
        <sz val="12"/>
        <color theme="1"/>
        <rFont val="Arial"/>
        <family val="2"/>
      </rPr>
      <t xml:space="preserve">. </t>
    </r>
    <r>
      <rPr>
        <b/>
        <sz val="12"/>
        <color theme="1"/>
        <rFont val="Arial"/>
        <family val="2"/>
      </rPr>
      <t>Justificación de  Viabilidad</t>
    </r>
  </si>
  <si>
    <t>Aspectos a conceptuar</t>
  </si>
  <si>
    <t>Análisis</t>
  </si>
  <si>
    <t>Justificación de la viabilidad</t>
  </si>
  <si>
    <t>C</t>
  </si>
  <si>
    <t>N.C</t>
  </si>
  <si>
    <t>N.A.</t>
  </si>
  <si>
    <t>Viabilidad Técnica</t>
  </si>
  <si>
    <t>Viabilidad  Académica</t>
  </si>
  <si>
    <t>Condiciones de Pertinencia</t>
  </si>
  <si>
    <r>
      <t>Condiciones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Sociales – Impacto -Beneficiarios</t>
    </r>
  </si>
  <si>
    <t>Condiciones Ambientales</t>
  </si>
  <si>
    <t>Concepto de viabilidad</t>
  </si>
  <si>
    <t>Favorable</t>
  </si>
  <si>
    <t>No favorable</t>
  </si>
  <si>
    <t>   </t>
  </si>
  <si>
    <t>Técnico</t>
  </si>
  <si>
    <t>Socioeconómico y de pertinencia</t>
  </si>
  <si>
    <t>El Proyecto contribuye con el logro de los objetivos misionales de la Universidad del Cauca, dinamiza y apoya las actividades administrativas, académicas y de bienestar.</t>
  </si>
  <si>
    <t>La siguiente documentación es el soporte de la información aquí contenida, y parte integral para el estudio de la viabilidad: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</si>
  <si>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Ficha del Proyecto: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</si>
  <si>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Viabilidad técnica expedida por: El responsable del órgano técnico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</si>
  <si>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Viabilidad académica: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</si>
  <si>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Otros: </t>
    </r>
  </si>
  <si>
    <t>La presente viabilidad no exonera la verificación y ajuste del proyecto en el momento que se considere necesario, y de ninguna manera implica asignación de recursos al proyecto.</t>
  </si>
  <si>
    <t>Universitariamente,</t>
  </si>
  <si>
    <t>Nota: Este documento debe ser diligenciado en su totalidad por la Oficina de Planeación y Desarrollo Institucional.</t>
  </si>
  <si>
    <t>OBSERVACIONES</t>
  </si>
  <si>
    <t>PROYECTOS ACADEMICOS</t>
  </si>
  <si>
    <t>1.1 Docencia</t>
  </si>
  <si>
    <t>1.2 Investigación</t>
  </si>
  <si>
    <t>1.1.2. Diseño y puesta en marcha de nuevos programas de posgrado.</t>
  </si>
  <si>
    <t>1.1.3 De Desarrollo Académico</t>
  </si>
  <si>
    <t xml:space="preserve">1.1.3.2. Innovación pedagógico-didáctica. </t>
  </si>
  <si>
    <t>1.1.3.1. Desarrollo de personal académico.</t>
  </si>
  <si>
    <t>1.2.1. Investigación Básica</t>
  </si>
  <si>
    <t>1.2.2. Investigación Aplicada</t>
  </si>
  <si>
    <t>1.2.3. Desarrollo experimental</t>
  </si>
  <si>
    <t>1.2.4. Creación Artística</t>
  </si>
  <si>
    <t>1.2.5. Conformación y fortalecimiento de grupos y redes de investigación</t>
  </si>
  <si>
    <t>1.3. Extensión</t>
  </si>
  <si>
    <t xml:space="preserve">1.1.1. Diseño y puesta en marcha de nuevos programas de pregrado.  </t>
  </si>
  <si>
    <t>1.1.3.3. Procesos y programas de enseñanza aprendizaje apoyados en estrategias virtuales.</t>
  </si>
  <si>
    <t>1.3.1. Educación no formal</t>
  </si>
  <si>
    <t>1.3.2. Prestación de servicios académicos de extensión</t>
  </si>
  <si>
    <t>1.3.3. Gestión tecnológica</t>
  </si>
  <si>
    <t>1.3.4. Gestión social.</t>
  </si>
  <si>
    <t>1.3.5. Asesoría en el campo educativo para la organización y el desarrollo de programas académicos</t>
  </si>
  <si>
    <t>1.3.6. Programas y megaproyectos que articulen simultáneamente formación, investigación y extensión.</t>
  </si>
  <si>
    <t>1.3.1.2. Cursos de extensión.</t>
  </si>
  <si>
    <t>1.3.1.3. Cursos libres.</t>
  </si>
  <si>
    <t xml:space="preserve"> 1.3.1.4. Seminarios y eventos.</t>
  </si>
  <si>
    <t>1.3.1.1. Cursos de educación continuada.</t>
  </si>
  <si>
    <t>1.3.2.1. Asesorías y consultorías.</t>
  </si>
  <si>
    <t>1.3.2.2. Interventorías</t>
  </si>
  <si>
    <t>GESTION Y SOPORTE</t>
  </si>
  <si>
    <t>2.1. De Infraestructura</t>
  </si>
  <si>
    <t>2.1.1. Infraestructura física (construcciones nuevas, vías).</t>
  </si>
  <si>
    <t>2.1.2. Infraestructura de servicios públicos.</t>
  </si>
  <si>
    <t>2.1.3. Infraestructura de recreación y deporte.</t>
  </si>
  <si>
    <t>2.1.1.2. Ampliación, adecuación.</t>
  </si>
  <si>
    <t>2.1.1.3. Mantenimiento</t>
  </si>
  <si>
    <t xml:space="preserve">2.1.1.1. Construcciones.
</t>
  </si>
  <si>
    <t>2.1.2.2. Ampliación, adecuación.</t>
  </si>
  <si>
    <t>2.1.2.3. Mantenimiento.</t>
  </si>
  <si>
    <t xml:space="preserve">2.1.2.1. Construcciones.
</t>
  </si>
  <si>
    <t xml:space="preserve"> 2.1.3.2. Ampliación, adecuación.</t>
  </si>
  <si>
    <t>2.1.3.3. Mantenimiento.</t>
  </si>
  <si>
    <t xml:space="preserve">2.1.3.1. Construcciones. </t>
  </si>
  <si>
    <t>2.2.1. Equipo genérico, el no comprendido en otras clasificaciones.</t>
  </si>
  <si>
    <t>2.2.2. Equipo científico y tecnológico</t>
  </si>
  <si>
    <t>2.2.3. Sistemas de información, equipo de informática y redes23.</t>
  </si>
  <si>
    <t>2.2.4. Material documental y bibliográfico.</t>
  </si>
  <si>
    <t>2.2.5. Equipo y Material didáctico.</t>
  </si>
  <si>
    <t>2.2.6. Equipo de transporte.</t>
  </si>
  <si>
    <t>2.2.1.2. Actualización, ampliación.</t>
  </si>
  <si>
    <t>2.2.1.3. Mantenimiento.</t>
  </si>
  <si>
    <t xml:space="preserve">2.2.1.1. Dotación y adquisición.
</t>
  </si>
  <si>
    <t>2.2.2.2. Actualización, ampliación.</t>
  </si>
  <si>
    <t>2.2.2.3. Mantenimiento.</t>
  </si>
  <si>
    <t xml:space="preserve">2.2.2.1. Dotación y adquisición.
</t>
  </si>
  <si>
    <t>2.2.3.2. Actualización, ampliación.</t>
  </si>
  <si>
    <t>2.2.3.3. Mantenimiento.</t>
  </si>
  <si>
    <t xml:space="preserve">2.2.3.1. Dotación y adquisición.
</t>
  </si>
  <si>
    <t>2.2.4.2. Restauración, actualización.</t>
  </si>
  <si>
    <t>2.2.4.3. Mantenimiento.</t>
  </si>
  <si>
    <t xml:space="preserve">2.2.4.1. Dotación y adquisición.
</t>
  </si>
  <si>
    <t>2.2.5.2. Actualización, ampliación.</t>
  </si>
  <si>
    <t>2.2.5.3. Mantenimiento.</t>
  </si>
  <si>
    <t xml:space="preserve">2.2.5.1. Dotación y adquisición.
</t>
  </si>
  <si>
    <t>2.2.6.2. Actualización, ampliación.</t>
  </si>
  <si>
    <t>2.2.6.3. Mantenimiento</t>
  </si>
  <si>
    <t xml:space="preserve">2.2.6.1. Dotación y adquisición.
</t>
  </si>
  <si>
    <t>2.3. De Servicios</t>
  </si>
  <si>
    <t>2.3.1. Para el bienestar y el desarrollo personal</t>
  </si>
  <si>
    <t>2.3.2. Para el desarrollo institucional.</t>
  </si>
  <si>
    <t>2.3.3. Comunicación, medios y divulgación cultural.</t>
  </si>
  <si>
    <t>2.3.1.1. Ocupación y salud.</t>
  </si>
  <si>
    <t>2.3.1.2. Promoción y apoyo socioeconómico.</t>
  </si>
  <si>
    <t>2.3.1.3. Desarrollo humano y social.</t>
  </si>
  <si>
    <t>2.3.1.4. Gestión ambiental y seguridad industrial.</t>
  </si>
  <si>
    <t>2.3.1.5. Recreación y deporte competitivo y no competitivo.</t>
  </si>
  <si>
    <t>2.3.1.6. Conformación y fortalecimiento de grupos estudiantiles.</t>
  </si>
  <si>
    <t>2.3.2.1. Desarrollo organizacional y adecuación
normativa y administrativa</t>
  </si>
  <si>
    <t>2.3.2.2. Capacitación y gestión del talento humano</t>
  </si>
  <si>
    <t>2.3.2.3. Diseño y gestión de sistemas logísticos.</t>
  </si>
  <si>
    <t>2.3.2.4. Evaluación institucional y sistema de indicadores.</t>
  </si>
  <si>
    <t>2.2 De soporte institucional</t>
  </si>
  <si>
    <t>1.1.3.3 Procesos de acreditación y reacreditación</t>
  </si>
  <si>
    <t xml:space="preserve"> </t>
  </si>
  <si>
    <t xml:space="preserve">   *C: Cumple    NC: No Cumple     NA: No aplica</t>
  </si>
  <si>
    <t>Eje estratégico</t>
  </si>
  <si>
    <t>Programa</t>
  </si>
  <si>
    <t>Proyecto</t>
  </si>
  <si>
    <t>Proceso</t>
  </si>
  <si>
    <t>Código: PE-GE-2.4-FOR-21</t>
  </si>
  <si>
    <t>Análisis de Viabilidad</t>
  </si>
  <si>
    <t>Folios</t>
  </si>
  <si>
    <t>Planos</t>
  </si>
  <si>
    <t>CD´s</t>
  </si>
  <si>
    <t>Otros</t>
  </si>
  <si>
    <t>Proceso Estratégico
Gestión de la Planeación y Desarrollo Institucional 
Concepto de Viabilidad Socioeconómica y de Pertinencia</t>
  </si>
  <si>
    <t xml:space="preserve">Profesional Universitario - Oficina de Planeación y Desarrollo Institucional </t>
  </si>
  <si>
    <t>El proyecto fortalece el sistema de [Insertar aquí el eje del Plan de Desarrollo]  a través de los componentes: Programa :  [Insertar aquí el nombre del programa correspondiente]  ;Subprograma :  [Insertar aquí el nombre del programa correspondiente]   Proyecto:  [Insertar aquí el nombre del proyecto correspondiente]</t>
  </si>
  <si>
    <t>Convenios / Aportes - Proyecto ID</t>
  </si>
  <si>
    <t>Subprograma</t>
  </si>
  <si>
    <t>Versión: 2</t>
  </si>
  <si>
    <t>Fecha de Actualización: 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</si>
</sst>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rgb="FF1F497D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4" borderId="0" xfId="0" applyFill="1"/>
    <xf numFmtId="0" fontId="13" fillId="4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6" borderId="0" xfId="0" applyFill="1"/>
    <xf numFmtId="0" fontId="0" fillId="7" borderId="1" xfId="0" applyFill="1" applyBorder="1"/>
    <xf numFmtId="0" fontId="0" fillId="8" borderId="1" xfId="0" applyFill="1" applyBorder="1"/>
    <xf numFmtId="0" fontId="0" fillId="8" borderId="0" xfId="0" applyFill="1"/>
    <xf numFmtId="0" fontId="0" fillId="9" borderId="0" xfId="0" applyFill="1"/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justify" vertical="center"/>
    </xf>
    <xf numFmtId="0" fontId="8" fillId="4" borderId="0" xfId="0" applyFont="1" applyFill="1" applyAlignment="1">
      <alignment horizontal="justify" vertical="center"/>
    </xf>
    <xf numFmtId="0" fontId="8" fillId="4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justify" wrapText="1"/>
    </xf>
    <xf numFmtId="164" fontId="8" fillId="0" borderId="1" xfId="1" applyFont="1" applyBorder="1" applyAlignment="1">
      <alignment horizontal="right" vertical="center" wrapText="1"/>
    </xf>
    <xf numFmtId="164" fontId="9" fillId="0" borderId="1" xfId="1" applyFont="1" applyBorder="1" applyAlignment="1">
      <alignment horizontal="right" vertical="center" wrapText="1"/>
    </xf>
    <xf numFmtId="0" fontId="9" fillId="4" borderId="6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left" vertical="justify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justify" wrapText="1"/>
    </xf>
    <xf numFmtId="164" fontId="8" fillId="3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164" fontId="9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597833</xdr:colOff>
      <xdr:row>1</xdr:row>
      <xdr:rowOff>76760</xdr:rowOff>
    </xdr:from>
    <xdr:to>
      <xdr:col>2</xdr:col>
      <xdr:colOff>1312112</xdr:colOff>
      <xdr:row>4</xdr:row>
      <xdr:rowOff>89648</xdr:rowOff>
    </xdr:to>
    <xdr:pic>
      <xdr:nvPicPr>
        <xdr:cNvPr id="9" name="Imagen 8" descr="Resultado de imagen para logo unicauca sin fon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539" y="267260"/>
          <a:ext cx="714279" cy="786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1030943</xdr:colOff>
      <xdr:row>98</xdr:row>
      <xdr:rowOff>89647</xdr:rowOff>
    </xdr:from>
    <xdr:to>
      <xdr:col>7</xdr:col>
      <xdr:colOff>3100</xdr:colOff>
      <xdr:row>100</xdr:row>
      <xdr:rowOff>302558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8119" y="23397882"/>
          <a:ext cx="753892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M\Formato%20proyectos%20AIM%20Versi&#243;n%20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Glosario"/>
      <sheetName val="I"/>
      <sheetName val="II"/>
      <sheetName val="III"/>
      <sheetName val="IV"/>
      <sheetName val="V - Consolidado"/>
      <sheetName val="V - Bog"/>
      <sheetName val="V - Cali"/>
      <sheetName val="V - Ctg"/>
      <sheetName val="V - Med"/>
      <sheetName val="VI"/>
      <sheetName val="VII"/>
      <sheetName val="Calificación"/>
      <sheetName val="IX"/>
      <sheetName val="Avance Téc Bog"/>
      <sheetName val="Avance Téc Cali"/>
      <sheetName val="Avance Téc Ctg"/>
      <sheetName val="Avance Téc Med"/>
      <sheetName val="Avance Fin Consolidado"/>
      <sheetName val="Avance Fin Bog"/>
      <sheetName val="Avance Fin Cali"/>
      <sheetName val="Avance Fin Ctg"/>
      <sheetName val="Avance Fin Med"/>
      <sheetName val="Evaluación"/>
      <sheetName val="LISTAS"/>
    </sheetNames>
    <sheetDataSet>
      <sheetData sheetId="0"/>
      <sheetData sheetId="1"/>
      <sheetData sheetId="2">
        <row r="6">
          <cell r="F6">
            <v>0</v>
          </cell>
        </row>
      </sheetData>
      <sheetData sheetId="3"/>
      <sheetData sheetId="4"/>
      <sheetData sheetId="5"/>
      <sheetData sheetId="6"/>
      <sheetData sheetId="7">
        <row r="65">
          <cell r="F65" t="str">
            <v xml:space="preserve"> ---------</v>
          </cell>
        </row>
        <row r="66">
          <cell r="F66" t="str">
            <v>Honorarios</v>
          </cell>
        </row>
        <row r="67">
          <cell r="F67" t="str">
            <v>Hotel</v>
          </cell>
        </row>
        <row r="68">
          <cell r="F68" t="str">
            <v>Pasajes Aéreos</v>
          </cell>
        </row>
        <row r="69">
          <cell r="F69" t="str">
            <v>Gastos de viaje</v>
          </cell>
        </row>
        <row r="70">
          <cell r="F70" t="str">
            <v>Pasajes Terrestres</v>
          </cell>
        </row>
        <row r="71">
          <cell r="F71" t="str">
            <v>Utiles y papelería</v>
          </cell>
        </row>
        <row r="72">
          <cell r="F72" t="str">
            <v>Casino y restaurante</v>
          </cell>
        </row>
        <row r="73">
          <cell r="F73" t="str">
            <v xml:space="preserve">Premiaciones, elementos deportivos (souvenir) </v>
          </cell>
        </row>
        <row r="74">
          <cell r="F74" t="str">
            <v>Taxis y buses</v>
          </cell>
        </row>
        <row r="75">
          <cell r="F75" t="str">
            <v>Publicaciones</v>
          </cell>
        </row>
        <row r="76">
          <cell r="F76" t="str">
            <v>Publicidad</v>
          </cell>
        </row>
        <row r="77">
          <cell r="F77" t="str">
            <v>Inscripciones y matrículas</v>
          </cell>
        </row>
        <row r="78">
          <cell r="F78" t="str">
            <v>Afiliaciones y sostenimiento</v>
          </cell>
        </row>
        <row r="79">
          <cell r="F79" t="str">
            <v>Construcciones y edificaciones</v>
          </cell>
        </row>
        <row r="80">
          <cell r="F80" t="str">
            <v>Asesoría Financiera</v>
          </cell>
        </row>
        <row r="81">
          <cell r="F81" t="str">
            <v>Asesoría Técnica</v>
          </cell>
        </row>
        <row r="82">
          <cell r="F82" t="str">
            <v>Licencias</v>
          </cell>
        </row>
        <row r="83">
          <cell r="F83" t="str">
            <v>Equipos de cómputo</v>
          </cell>
        </row>
        <row r="84">
          <cell r="F84" t="str">
            <v>Servicios en general</v>
          </cell>
        </row>
        <row r="85">
          <cell r="F85" t="str">
            <v>Instalaciones y redes</v>
          </cell>
        </row>
        <row r="86">
          <cell r="F86" t="str">
            <v xml:space="preserve"> ------ Agregar nuevo rubro</v>
          </cell>
        </row>
        <row r="87">
          <cell r="F87" t="str">
            <v xml:space="preserve"> ------ Agregar nuevo rubro</v>
          </cell>
        </row>
        <row r="88">
          <cell r="F88" t="str">
            <v xml:space="preserve"> ------ Agregar nuevo rubro</v>
          </cell>
        </row>
        <row r="89">
          <cell r="F89" t="str">
            <v xml:space="preserve"> ------ Agregar nuevo rubro</v>
          </cell>
        </row>
        <row r="90">
          <cell r="F90" t="str">
            <v xml:space="preserve"> ------ Agregar nuevo rubro</v>
          </cell>
        </row>
        <row r="91">
          <cell r="F91" t="str">
            <v xml:space="preserve"> ------ Agregar nuevo rubro</v>
          </cell>
        </row>
        <row r="92">
          <cell r="F92" t="str">
            <v xml:space="preserve"> ------ Agregar nuevo rubro</v>
          </cell>
        </row>
        <row r="93">
          <cell r="F93" t="str">
            <v xml:space="preserve"> ------ Agregar nuevo rubro</v>
          </cell>
        </row>
        <row r="94">
          <cell r="F94" t="str">
            <v xml:space="preserve"> ------ Agregar nuevo rubro</v>
          </cell>
        </row>
        <row r="95">
          <cell r="F95" t="str">
            <v xml:space="preserve"> ------ Agregar nuevo rubro</v>
          </cell>
        </row>
        <row r="96">
          <cell r="F96" t="str">
            <v xml:space="preserve"> ------ Agregar nuevo rubro</v>
          </cell>
        </row>
        <row r="97">
          <cell r="F97" t="str">
            <v xml:space="preserve"> ------ Agregar nuevo rubro</v>
          </cell>
        </row>
        <row r="98">
          <cell r="F98" t="str">
            <v xml:space="preserve"> ------ Agregar nuevo rubro</v>
          </cell>
        </row>
        <row r="99">
          <cell r="F99" t="str">
            <v xml:space="preserve"> ------ Agregar nuevo rubro</v>
          </cell>
        </row>
        <row r="100">
          <cell r="F100" t="str">
            <v xml:space="preserve"> ------ Agregar nuevo rubro</v>
          </cell>
        </row>
        <row r="101">
          <cell r="F101" t="str">
            <v xml:space="preserve"> ------ Agregar nuevo rubro</v>
          </cell>
        </row>
        <row r="102">
          <cell r="F102" t="str">
            <v xml:space="preserve"> ------ Agregar nuevo rubro</v>
          </cell>
        </row>
        <row r="103">
          <cell r="F103" t="str">
            <v xml:space="preserve"> ------ Agregar nuevo rubro</v>
          </cell>
        </row>
        <row r="104">
          <cell r="F104" t="str">
            <v xml:space="preserve"> ------ Agregar nuevo rubro</v>
          </cell>
        </row>
        <row r="105">
          <cell r="F105" t="str">
            <v xml:space="preserve"> ------ Agregar nuevo rubro</v>
          </cell>
        </row>
        <row r="106">
          <cell r="F106" t="str">
            <v xml:space="preserve"> ------ Agregar nuevo rubro</v>
          </cell>
        </row>
        <row r="107">
          <cell r="F107" t="str">
            <v xml:space="preserve"> ------ Agregar nuevo rubro</v>
          </cell>
        </row>
        <row r="108">
          <cell r="F108" t="str">
            <v xml:space="preserve"> ------ Agregar nuevo rubro</v>
          </cell>
        </row>
        <row r="109">
          <cell r="F109" t="str">
            <v xml:space="preserve"> ------ Agregar nuevo rubro</v>
          </cell>
        </row>
        <row r="110">
          <cell r="F110" t="str">
            <v xml:space="preserve"> ------ Agregar nuevo rubro</v>
          </cell>
        </row>
        <row r="111">
          <cell r="F111" t="str">
            <v xml:space="preserve"> ------ Agregar nuevo rubro</v>
          </cell>
        </row>
        <row r="112">
          <cell r="F112" t="str">
            <v xml:space="preserve"> ------ Agregar nuevo rubro</v>
          </cell>
        </row>
        <row r="113">
          <cell r="F113" t="str">
            <v xml:space="preserve"> ------ Agregar nuevo rubro</v>
          </cell>
        </row>
        <row r="114">
          <cell r="F114" t="str">
            <v xml:space="preserve"> ------ Agregar nuevo rubro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B11" t="str">
            <v>Misión y proyecto institucional</v>
          </cell>
        </row>
        <row r="12">
          <cell r="B12" t="str">
            <v>Estudiantes</v>
          </cell>
        </row>
        <row r="13">
          <cell r="B13" t="str">
            <v>Profesores</v>
          </cell>
        </row>
        <row r="14">
          <cell r="B14" t="str">
            <v>Procesos académicos</v>
          </cell>
        </row>
        <row r="15">
          <cell r="B15" t="str">
            <v>Visibilidad nacional e internacional</v>
          </cell>
        </row>
        <row r="16">
          <cell r="B16" t="str">
            <v>Investigación y creación artística</v>
          </cell>
        </row>
        <row r="17">
          <cell r="B17" t="str">
            <v>Pertinencia e impacto social</v>
          </cell>
        </row>
        <row r="18">
          <cell r="B18" t="str">
            <v>Procesos de autoevaluación y autorregulación</v>
          </cell>
        </row>
        <row r="19">
          <cell r="B19" t="str">
            <v>Bienestar Institucional</v>
          </cell>
        </row>
        <row r="20">
          <cell r="B20" t="str">
            <v>Organización, gestión y administración</v>
          </cell>
        </row>
        <row r="21">
          <cell r="B21" t="str">
            <v>Recursos de apoyo académico e infraestructura física</v>
          </cell>
        </row>
        <row r="22">
          <cell r="B22" t="str">
            <v>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8576"/>
  <sheetViews>
    <sheetView tabSelected="1" topLeftCell="B1" zoomScale="85" zoomScaleNormal="85" workbookViewId="0">
      <selection activeCell="H23" sqref="H23"/>
    </sheetView>
  </sheetViews>
  <sheetFormatPr baseColWidth="10" defaultColWidth="0" defaultRowHeight="15" zeroHeight="1" x14ac:dyDescent="0.25"/>
  <cols>
    <col min="1" max="1" width="11.42578125" style="4" hidden="1" customWidth="1"/>
    <col min="2" max="2" width="3" style="4" customWidth="1"/>
    <col min="3" max="3" width="30.7109375" style="4" customWidth="1"/>
    <col min="4" max="4" width="22.5703125" style="4" customWidth="1"/>
    <col min="5" max="5" width="13.42578125" style="4" customWidth="1"/>
    <col min="6" max="6" width="12" style="4" customWidth="1"/>
    <col min="7" max="7" width="26.7109375" style="4" customWidth="1"/>
    <col min="8" max="8" width="3.85546875" style="4" customWidth="1"/>
    <col min="9" max="10" width="0" style="4" hidden="1" customWidth="1"/>
    <col min="11" max="16384" width="11.42578125" style="4" hidden="1"/>
  </cols>
  <sheetData>
    <row r="1" spans="2:8" x14ac:dyDescent="0.25"/>
    <row r="2" spans="2:8" customFormat="1" ht="14.45" customHeight="1" x14ac:dyDescent="0.25">
      <c r="B2" s="4"/>
      <c r="C2" s="64"/>
      <c r="D2" s="65" t="s">
        <v>158</v>
      </c>
      <c r="E2" s="66"/>
      <c r="F2" s="66"/>
      <c r="G2" s="67"/>
      <c r="H2" s="4"/>
    </row>
    <row r="3" spans="2:8" customFormat="1" ht="24" customHeight="1" x14ac:dyDescent="0.25">
      <c r="B3" s="4"/>
      <c r="C3" s="64"/>
      <c r="D3" s="68"/>
      <c r="E3" s="69"/>
      <c r="F3" s="69"/>
      <c r="G3" s="70"/>
      <c r="H3" s="4"/>
    </row>
    <row r="4" spans="2:8" customFormat="1" ht="23.25" customHeight="1" x14ac:dyDescent="0.25">
      <c r="B4" s="4"/>
      <c r="C4" s="64"/>
      <c r="D4" s="68"/>
      <c r="E4" s="69"/>
      <c r="F4" s="69"/>
      <c r="G4" s="70"/>
      <c r="H4" s="4"/>
    </row>
    <row r="5" spans="2:8" customFormat="1" ht="14.45" customHeight="1" x14ac:dyDescent="0.25">
      <c r="B5" s="4"/>
      <c r="C5" s="64"/>
      <c r="D5" s="71"/>
      <c r="E5" s="72"/>
      <c r="F5" s="72"/>
      <c r="G5" s="73"/>
      <c r="H5" s="4"/>
    </row>
    <row r="6" spans="2:8" customFormat="1" ht="15" customHeight="1" x14ac:dyDescent="0.25">
      <c r="B6" s="4"/>
      <c r="C6" s="60" t="s">
        <v>152</v>
      </c>
      <c r="D6" s="61"/>
      <c r="E6" s="33" t="s">
        <v>163</v>
      </c>
      <c r="F6" s="60" t="s">
        <v>164</v>
      </c>
      <c r="G6" s="61"/>
      <c r="H6" s="4"/>
    </row>
    <row r="7" spans="2:8" x14ac:dyDescent="0.25">
      <c r="C7" s="5"/>
      <c r="D7" s="5"/>
      <c r="E7" s="5"/>
      <c r="F7" s="5"/>
      <c r="G7" s="5"/>
    </row>
    <row r="8" spans="2:8" customFormat="1" ht="45" x14ac:dyDescent="0.25">
      <c r="B8" s="4"/>
      <c r="C8" s="6" t="s">
        <v>5</v>
      </c>
      <c r="D8" s="63"/>
      <c r="E8" s="63"/>
      <c r="F8" s="32" t="s">
        <v>6</v>
      </c>
      <c r="G8" s="2"/>
      <c r="H8" s="4"/>
    </row>
    <row r="9" spans="2:8" customFormat="1" ht="60" x14ac:dyDescent="0.25">
      <c r="B9" s="4"/>
      <c r="C9" s="6" t="s">
        <v>7</v>
      </c>
      <c r="D9" s="63"/>
      <c r="E9" s="63"/>
      <c r="F9" s="32" t="s">
        <v>8</v>
      </c>
      <c r="G9" s="2"/>
      <c r="H9" s="4"/>
    </row>
    <row r="10" spans="2:8" customFormat="1" ht="47.25" x14ac:dyDescent="0.25">
      <c r="B10" s="4"/>
      <c r="C10" s="6" t="s">
        <v>9</v>
      </c>
      <c r="D10" s="63"/>
      <c r="E10" s="63"/>
      <c r="F10" s="63"/>
      <c r="G10" s="63"/>
      <c r="H10" s="4"/>
    </row>
    <row r="11" spans="2:8" customFormat="1" ht="51" customHeight="1" x14ac:dyDescent="0.25">
      <c r="B11" s="4"/>
      <c r="C11" s="34" t="s">
        <v>10</v>
      </c>
      <c r="D11" s="53"/>
      <c r="E11" s="53"/>
      <c r="F11" s="53"/>
      <c r="G11" s="53"/>
    </row>
    <row r="12" spans="2:8" customFormat="1" x14ac:dyDescent="0.25">
      <c r="B12" s="4"/>
      <c r="C12" s="62" t="s">
        <v>11</v>
      </c>
      <c r="D12" s="3" t="s">
        <v>154</v>
      </c>
      <c r="E12" s="36"/>
      <c r="F12" s="37"/>
      <c r="G12" s="38"/>
      <c r="H12" s="4"/>
    </row>
    <row r="13" spans="2:8" customFormat="1" x14ac:dyDescent="0.25">
      <c r="B13" s="4"/>
      <c r="C13" s="62"/>
      <c r="D13" s="3" t="s">
        <v>155</v>
      </c>
      <c r="E13" s="36"/>
      <c r="F13" s="37"/>
      <c r="G13" s="38"/>
      <c r="H13" s="4"/>
    </row>
    <row r="14" spans="2:8" customFormat="1" x14ac:dyDescent="0.25">
      <c r="B14" s="4"/>
      <c r="C14" s="62"/>
      <c r="D14" s="3" t="s">
        <v>156</v>
      </c>
      <c r="E14" s="36"/>
      <c r="F14" s="37"/>
      <c r="G14" s="38"/>
      <c r="H14" s="4"/>
    </row>
    <row r="15" spans="2:8" customFormat="1" x14ac:dyDescent="0.25">
      <c r="B15" s="4"/>
      <c r="C15" s="62"/>
      <c r="D15" s="3" t="s">
        <v>157</v>
      </c>
      <c r="E15" s="36"/>
      <c r="F15" s="37"/>
      <c r="G15" s="38"/>
      <c r="H15" s="4"/>
    </row>
    <row r="16" spans="2:8" customFormat="1" ht="15.75" x14ac:dyDescent="0.25">
      <c r="B16" s="4"/>
      <c r="C16" s="6" t="s">
        <v>12</v>
      </c>
      <c r="D16" s="79"/>
      <c r="E16" s="80"/>
      <c r="F16" s="80"/>
      <c r="G16" s="81"/>
      <c r="H16" s="4"/>
    </row>
    <row r="17" spans="2:8" customFormat="1" ht="31.5" x14ac:dyDescent="0.25">
      <c r="B17" s="4"/>
      <c r="C17" s="6" t="s">
        <v>13</v>
      </c>
      <c r="D17" s="82"/>
      <c r="E17" s="83"/>
      <c r="F17" s="83"/>
      <c r="G17" s="84"/>
      <c r="H17" s="4"/>
    </row>
    <row r="18" spans="2:8" customFormat="1" x14ac:dyDescent="0.25">
      <c r="B18" s="4"/>
      <c r="C18" s="4"/>
      <c r="D18" s="4"/>
      <c r="E18" s="4"/>
      <c r="F18" s="4"/>
      <c r="G18" s="4"/>
      <c r="H18" s="4"/>
    </row>
    <row r="19" spans="2:8" customFormat="1" ht="15.75" x14ac:dyDescent="0.25">
      <c r="B19" s="4"/>
      <c r="C19" s="85" t="s">
        <v>153</v>
      </c>
      <c r="D19" s="86"/>
      <c r="E19" s="86"/>
      <c r="F19" s="86"/>
      <c r="G19" s="87"/>
      <c r="H19" s="4"/>
    </row>
    <row r="20" spans="2:8" customFormat="1" x14ac:dyDescent="0.25">
      <c r="B20" s="4"/>
      <c r="C20" s="21"/>
      <c r="D20" s="4"/>
      <c r="E20" s="4"/>
      <c r="F20" s="4"/>
      <c r="G20" s="4"/>
      <c r="H20" s="4"/>
    </row>
    <row r="21" spans="2:8" customFormat="1" ht="15.75" x14ac:dyDescent="0.25">
      <c r="B21" s="4"/>
      <c r="C21" s="57" t="s">
        <v>14</v>
      </c>
      <c r="D21" s="58"/>
      <c r="E21" s="58"/>
      <c r="F21" s="58"/>
      <c r="G21" s="59"/>
      <c r="H21" s="4"/>
    </row>
    <row r="22" spans="2:8" customFormat="1" ht="15.75" x14ac:dyDescent="0.25">
      <c r="B22" s="4"/>
      <c r="C22" s="6" t="s">
        <v>148</v>
      </c>
      <c r="D22" s="53"/>
      <c r="E22" s="53"/>
      <c r="F22" s="53"/>
      <c r="G22" s="53"/>
      <c r="H22" s="4"/>
    </row>
    <row r="23" spans="2:8" customFormat="1" ht="15.75" x14ac:dyDescent="0.25">
      <c r="B23" s="4"/>
      <c r="C23" s="6" t="s">
        <v>149</v>
      </c>
      <c r="D23" s="52"/>
      <c r="E23" s="52"/>
      <c r="F23" s="52"/>
      <c r="G23" s="52"/>
      <c r="H23" s="4"/>
    </row>
    <row r="24" spans="2:8" customFormat="1" ht="15.75" x14ac:dyDescent="0.25">
      <c r="B24" s="4"/>
      <c r="C24" s="6" t="s">
        <v>162</v>
      </c>
      <c r="D24" s="52"/>
      <c r="E24" s="52"/>
      <c r="F24" s="52"/>
      <c r="G24" s="52"/>
      <c r="H24" s="4"/>
    </row>
    <row r="25" spans="2:8" customFormat="1" ht="15.75" x14ac:dyDescent="0.25">
      <c r="B25" s="4"/>
      <c r="C25" s="6" t="s">
        <v>150</v>
      </c>
      <c r="D25" s="52"/>
      <c r="E25" s="52"/>
      <c r="F25" s="52"/>
      <c r="G25" s="52"/>
      <c r="H25" s="4"/>
    </row>
    <row r="26" spans="2:8" customFormat="1" ht="15.75" x14ac:dyDescent="0.25">
      <c r="B26" s="4"/>
      <c r="C26" s="6" t="s">
        <v>151</v>
      </c>
      <c r="D26" s="52"/>
      <c r="E26" s="52"/>
      <c r="F26" s="52"/>
      <c r="G26" s="52"/>
      <c r="H26" s="4"/>
    </row>
    <row r="27" spans="2:8" customFormat="1" x14ac:dyDescent="0.25">
      <c r="B27" s="4"/>
      <c r="C27" s="22"/>
      <c r="D27" s="4"/>
      <c r="E27" s="4"/>
      <c r="F27" s="4"/>
      <c r="G27" s="4"/>
      <c r="H27" s="4"/>
    </row>
    <row r="28" spans="2:8" customFormat="1" ht="15.75" x14ac:dyDescent="0.25">
      <c r="B28" s="4"/>
      <c r="C28" s="57" t="s">
        <v>15</v>
      </c>
      <c r="D28" s="58"/>
      <c r="E28" s="58"/>
      <c r="F28" s="58"/>
      <c r="G28" s="59"/>
      <c r="H28" s="4"/>
    </row>
    <row r="29" spans="2:8" customFormat="1" ht="15.75" x14ac:dyDescent="0.25">
      <c r="B29" s="4"/>
      <c r="C29" s="54" t="s">
        <v>16</v>
      </c>
      <c r="D29" s="55"/>
      <c r="E29" s="55"/>
      <c r="F29" s="55"/>
      <c r="G29" s="56"/>
      <c r="H29" s="4"/>
    </row>
    <row r="30" spans="2:8" customFormat="1" x14ac:dyDescent="0.25">
      <c r="B30" s="4"/>
      <c r="C30" s="52"/>
      <c r="D30" s="52"/>
      <c r="E30" s="52"/>
      <c r="F30" s="52"/>
      <c r="G30" s="52"/>
      <c r="H30" s="4"/>
    </row>
    <row r="31" spans="2:8" customFormat="1" x14ac:dyDescent="0.25">
      <c r="B31" s="4"/>
      <c r="C31" s="22"/>
      <c r="D31" s="4"/>
      <c r="E31" s="4"/>
      <c r="F31" s="4"/>
      <c r="G31" s="4"/>
      <c r="H31" s="4"/>
    </row>
    <row r="32" spans="2:8" customFormat="1" ht="15.75" x14ac:dyDescent="0.25">
      <c r="B32" s="4"/>
      <c r="C32" s="54" t="s">
        <v>17</v>
      </c>
      <c r="D32" s="55"/>
      <c r="E32" s="55"/>
      <c r="F32" s="55"/>
      <c r="G32" s="56"/>
      <c r="H32" s="4"/>
    </row>
    <row r="33" spans="2:8" customFormat="1" x14ac:dyDescent="0.25">
      <c r="B33" s="4"/>
      <c r="C33" s="52"/>
      <c r="D33" s="52"/>
      <c r="E33" s="52"/>
      <c r="F33" s="52"/>
      <c r="G33" s="52"/>
      <c r="H33" s="4"/>
    </row>
    <row r="34" spans="2:8" customFormat="1" x14ac:dyDescent="0.25">
      <c r="B34" s="4"/>
      <c r="C34" s="23"/>
      <c r="D34" s="4"/>
      <c r="E34" s="4"/>
      <c r="F34" s="4"/>
      <c r="G34" s="4"/>
      <c r="H34" s="4"/>
    </row>
    <row r="35" spans="2:8" customFormat="1" ht="15.75" x14ac:dyDescent="0.25">
      <c r="B35" s="4"/>
      <c r="C35" s="75" t="s">
        <v>18</v>
      </c>
      <c r="D35" s="76"/>
      <c r="E35" s="76"/>
      <c r="F35" s="76"/>
      <c r="G35" s="77"/>
      <c r="H35" s="4"/>
    </row>
    <row r="36" spans="2:8" customFormat="1" x14ac:dyDescent="0.25">
      <c r="B36" s="4"/>
      <c r="C36" s="52"/>
      <c r="D36" s="52"/>
      <c r="E36" s="52"/>
      <c r="F36" s="52"/>
      <c r="G36" s="52"/>
      <c r="H36" s="4"/>
    </row>
    <row r="37" spans="2:8" customFormat="1" x14ac:dyDescent="0.25">
      <c r="B37" s="4"/>
      <c r="C37" s="24"/>
      <c r="D37" s="4"/>
      <c r="E37" s="4"/>
      <c r="F37" s="4"/>
      <c r="G37" s="4"/>
      <c r="H37" s="4"/>
    </row>
    <row r="38" spans="2:8" customFormat="1" ht="15.75" x14ac:dyDescent="0.25">
      <c r="B38" s="4"/>
      <c r="C38" s="7" t="s">
        <v>19</v>
      </c>
      <c r="D38" s="78"/>
      <c r="E38" s="78"/>
      <c r="F38" s="78"/>
      <c r="G38" s="78"/>
      <c r="H38" s="4"/>
    </row>
    <row r="39" spans="2:8" customFormat="1" ht="15.75" x14ac:dyDescent="0.25">
      <c r="B39" s="4"/>
      <c r="C39" s="7" t="s">
        <v>20</v>
      </c>
      <c r="D39" s="44" t="s">
        <v>21</v>
      </c>
      <c r="E39" s="44"/>
      <c r="F39" s="44"/>
      <c r="G39" s="44"/>
      <c r="H39" s="4"/>
    </row>
    <row r="40" spans="2:8" customFormat="1" ht="15.75" x14ac:dyDescent="0.25">
      <c r="B40" s="4"/>
      <c r="C40" s="25"/>
      <c r="D40" s="4"/>
      <c r="E40" s="4"/>
      <c r="F40" s="4"/>
      <c r="G40" s="4"/>
      <c r="H40" s="4"/>
    </row>
    <row r="41" spans="2:8" customFormat="1" ht="15.75" x14ac:dyDescent="0.25">
      <c r="B41" s="4"/>
      <c r="C41" s="48" t="s">
        <v>22</v>
      </c>
      <c r="D41" s="49"/>
      <c r="E41" s="49"/>
      <c r="F41" s="49"/>
      <c r="G41" s="50"/>
      <c r="H41" s="4"/>
    </row>
    <row r="42" spans="2:8" customFormat="1" ht="15.75" x14ac:dyDescent="0.25">
      <c r="B42" s="4"/>
      <c r="C42" s="8" t="s">
        <v>23</v>
      </c>
      <c r="D42" s="46" t="s">
        <v>24</v>
      </c>
      <c r="E42" s="46"/>
      <c r="F42" s="46"/>
      <c r="G42" s="46"/>
      <c r="H42" s="4"/>
    </row>
    <row r="43" spans="2:8" customFormat="1" ht="30" x14ac:dyDescent="0.25">
      <c r="B43" s="4"/>
      <c r="C43" s="9" t="s">
        <v>25</v>
      </c>
      <c r="D43" s="51">
        <v>0</v>
      </c>
      <c r="E43" s="51"/>
      <c r="F43" s="51"/>
      <c r="G43" s="51"/>
      <c r="H43" s="4"/>
    </row>
    <row r="44" spans="2:8" customFormat="1" ht="45" x14ac:dyDescent="0.25">
      <c r="B44" s="4"/>
      <c r="C44" s="9" t="s">
        <v>26</v>
      </c>
      <c r="D44" s="51">
        <v>0</v>
      </c>
      <c r="E44" s="51"/>
      <c r="F44" s="51"/>
      <c r="G44" s="51"/>
      <c r="H44" s="4"/>
    </row>
    <row r="45" spans="2:8" customFormat="1" ht="30" x14ac:dyDescent="0.25">
      <c r="B45" s="4"/>
      <c r="C45" s="9" t="s">
        <v>161</v>
      </c>
      <c r="D45" s="51">
        <v>0</v>
      </c>
      <c r="E45" s="51"/>
      <c r="F45" s="51"/>
      <c r="G45" s="51"/>
      <c r="H45" s="4"/>
    </row>
    <row r="46" spans="2:8" customFormat="1" x14ac:dyDescent="0.25">
      <c r="B46" s="4"/>
      <c r="C46" s="9" t="s">
        <v>27</v>
      </c>
      <c r="D46" s="51">
        <v>0</v>
      </c>
      <c r="E46" s="51"/>
      <c r="F46" s="51"/>
      <c r="G46" s="51"/>
      <c r="H46" s="4"/>
    </row>
    <row r="47" spans="2:8" customFormat="1" x14ac:dyDescent="0.25">
      <c r="B47" s="4"/>
      <c r="C47" s="9" t="s">
        <v>28</v>
      </c>
      <c r="D47" s="51">
        <v>0</v>
      </c>
      <c r="E47" s="51"/>
      <c r="F47" s="51"/>
      <c r="G47" s="51"/>
      <c r="H47" s="4"/>
    </row>
    <row r="48" spans="2:8" customFormat="1" ht="15.75" x14ac:dyDescent="0.25">
      <c r="B48" s="4"/>
      <c r="C48" s="10" t="s">
        <v>29</v>
      </c>
      <c r="D48" s="44">
        <f>SUM(D43:G47)</f>
        <v>0</v>
      </c>
      <c r="E48" s="44"/>
      <c r="F48" s="44"/>
      <c r="G48" s="44"/>
      <c r="H48" s="4"/>
    </row>
    <row r="49" spans="2:8" customFormat="1" ht="15.75" x14ac:dyDescent="0.25">
      <c r="B49" s="4"/>
      <c r="C49" s="25"/>
      <c r="D49" s="4"/>
      <c r="E49" s="4"/>
      <c r="F49" s="4"/>
      <c r="G49" s="4"/>
      <c r="H49" s="4"/>
    </row>
    <row r="50" spans="2:8" customFormat="1" ht="15.75" x14ac:dyDescent="0.25">
      <c r="B50" s="4"/>
      <c r="C50" s="45" t="s">
        <v>30</v>
      </c>
      <c r="D50" s="45"/>
      <c r="E50" s="45"/>
      <c r="F50" s="45"/>
      <c r="G50" s="45"/>
      <c r="H50" s="4"/>
    </row>
    <row r="51" spans="2:8" customFormat="1" ht="15.75" x14ac:dyDescent="0.25">
      <c r="B51" s="4"/>
      <c r="C51" s="25"/>
      <c r="D51" s="4"/>
      <c r="E51" s="4"/>
      <c r="F51" s="4"/>
      <c r="G51" s="4"/>
      <c r="H51" s="4"/>
    </row>
    <row r="52" spans="2:8" customFormat="1" x14ac:dyDescent="0.25">
      <c r="B52" s="4"/>
      <c r="C52" s="4"/>
      <c r="D52" s="4"/>
      <c r="E52" s="4"/>
      <c r="F52" s="4"/>
      <c r="G52" s="4"/>
      <c r="H52" s="4"/>
    </row>
    <row r="53" spans="2:8" customFormat="1" ht="15.75" x14ac:dyDescent="0.25">
      <c r="B53" s="4"/>
      <c r="C53" s="48" t="s">
        <v>31</v>
      </c>
      <c r="D53" s="49"/>
      <c r="E53" s="49"/>
      <c r="F53" s="49"/>
      <c r="G53" s="50"/>
      <c r="H53" s="4"/>
    </row>
    <row r="54" spans="2:8" customFormat="1" ht="15.75" x14ac:dyDescent="0.25">
      <c r="B54" s="4"/>
      <c r="C54" s="46" t="s">
        <v>32</v>
      </c>
      <c r="D54" s="46"/>
      <c r="E54" s="46"/>
      <c r="F54" s="46"/>
      <c r="G54" s="8" t="s">
        <v>33</v>
      </c>
      <c r="H54" s="4"/>
    </row>
    <row r="55" spans="2:8" customFormat="1" ht="15.75" x14ac:dyDescent="0.25">
      <c r="B55" s="4"/>
      <c r="C55" s="47" t="s">
        <v>34</v>
      </c>
      <c r="D55" s="47"/>
      <c r="E55" s="47"/>
      <c r="F55" s="47"/>
      <c r="G55" s="29">
        <v>0</v>
      </c>
      <c r="H55" s="4"/>
    </row>
    <row r="56" spans="2:8" customFormat="1" ht="15.75" x14ac:dyDescent="0.25">
      <c r="B56" s="4"/>
      <c r="C56" s="47" t="s">
        <v>35</v>
      </c>
      <c r="D56" s="47"/>
      <c r="E56" s="47"/>
      <c r="F56" s="47"/>
      <c r="G56" s="29">
        <v>0</v>
      </c>
      <c r="H56" s="4"/>
    </row>
    <row r="57" spans="2:8" customFormat="1" x14ac:dyDescent="0.25">
      <c r="B57" s="4"/>
      <c r="C57" s="47" t="s">
        <v>36</v>
      </c>
      <c r="D57" s="47"/>
      <c r="E57" s="47"/>
      <c r="F57" s="47"/>
      <c r="G57" s="30">
        <f>G55-G56</f>
        <v>0</v>
      </c>
      <c r="H57" s="4"/>
    </row>
    <row r="58" spans="2:8" customFormat="1" ht="15.75" x14ac:dyDescent="0.25">
      <c r="B58" s="4"/>
      <c r="C58" s="26"/>
      <c r="D58" s="4"/>
      <c r="E58" s="4"/>
      <c r="F58" s="4"/>
      <c r="G58" s="4"/>
      <c r="H58" s="4"/>
    </row>
    <row r="59" spans="2:8" customFormat="1" x14ac:dyDescent="0.25">
      <c r="B59" s="4"/>
      <c r="C59" s="4"/>
      <c r="D59" s="4"/>
      <c r="E59" s="4"/>
      <c r="F59" s="4"/>
      <c r="G59" s="4"/>
      <c r="H59" s="4"/>
    </row>
    <row r="60" spans="2:8" customFormat="1" ht="15.75" x14ac:dyDescent="0.25">
      <c r="B60" s="4"/>
      <c r="C60" s="48" t="s">
        <v>37</v>
      </c>
      <c r="D60" s="49"/>
      <c r="E60" s="49"/>
      <c r="F60" s="49"/>
      <c r="G60" s="50"/>
      <c r="H60" s="4"/>
    </row>
    <row r="61" spans="2:8" customFormat="1" ht="15.75" x14ac:dyDescent="0.25">
      <c r="B61" s="4"/>
      <c r="C61" s="46" t="s">
        <v>38</v>
      </c>
      <c r="D61" s="46" t="s">
        <v>39</v>
      </c>
      <c r="E61" s="46"/>
      <c r="F61" s="46"/>
      <c r="G61" s="46" t="s">
        <v>40</v>
      </c>
      <c r="H61" s="4"/>
    </row>
    <row r="62" spans="2:8" customFormat="1" ht="15.75" x14ac:dyDescent="0.25">
      <c r="B62" s="4"/>
      <c r="C62" s="46"/>
      <c r="D62" s="8" t="s">
        <v>41</v>
      </c>
      <c r="E62" s="8" t="s">
        <v>42</v>
      </c>
      <c r="F62" s="14" t="s">
        <v>43</v>
      </c>
      <c r="G62" s="46"/>
      <c r="H62" s="4"/>
    </row>
    <row r="63" spans="2:8" customFormat="1" ht="15.75" x14ac:dyDescent="0.25">
      <c r="B63" s="4"/>
      <c r="C63" s="15" t="s">
        <v>44</v>
      </c>
      <c r="D63" s="13"/>
      <c r="E63" s="12"/>
      <c r="F63" s="11"/>
      <c r="G63" s="9"/>
      <c r="H63" s="4"/>
    </row>
    <row r="64" spans="2:8" customFormat="1" x14ac:dyDescent="0.25">
      <c r="B64" s="4"/>
      <c r="C64" s="15" t="s">
        <v>45</v>
      </c>
      <c r="D64" s="12"/>
      <c r="E64" s="12"/>
      <c r="F64" s="11"/>
      <c r="G64" s="9"/>
      <c r="H64" s="4"/>
    </row>
    <row r="65" spans="2:8" customFormat="1" ht="15.75" x14ac:dyDescent="0.25">
      <c r="B65" s="4"/>
      <c r="C65" s="15" t="s">
        <v>46</v>
      </c>
      <c r="D65" s="13"/>
      <c r="E65" s="12"/>
      <c r="F65" s="11"/>
      <c r="G65" s="9"/>
      <c r="H65" s="4"/>
    </row>
    <row r="66" spans="2:8" customFormat="1" ht="28.5" x14ac:dyDescent="0.25">
      <c r="B66" s="4"/>
      <c r="C66" s="15" t="s">
        <v>47</v>
      </c>
      <c r="D66" s="13"/>
      <c r="E66" s="12"/>
      <c r="F66" s="11"/>
      <c r="G66" s="9"/>
      <c r="H66" s="4"/>
    </row>
    <row r="67" spans="2:8" customFormat="1" ht="15.75" x14ac:dyDescent="0.25">
      <c r="B67" s="4"/>
      <c r="C67" s="15" t="s">
        <v>48</v>
      </c>
      <c r="D67" s="13"/>
      <c r="E67" s="12"/>
      <c r="F67" s="11"/>
      <c r="G67" s="9"/>
      <c r="H67" s="4"/>
    </row>
    <row r="68" spans="2:8" customFormat="1" x14ac:dyDescent="0.25">
      <c r="B68" s="4"/>
      <c r="C68" s="23" t="s">
        <v>147</v>
      </c>
      <c r="D68" s="4"/>
      <c r="E68" s="4"/>
      <c r="F68" s="4"/>
      <c r="G68" s="4"/>
      <c r="H68" s="4"/>
    </row>
    <row r="69" spans="2:8" customFormat="1" x14ac:dyDescent="0.25">
      <c r="B69" s="4"/>
      <c r="C69" s="23"/>
      <c r="D69" s="4"/>
      <c r="E69" s="4"/>
      <c r="F69" s="4"/>
      <c r="G69" s="4"/>
      <c r="H69" s="4"/>
    </row>
    <row r="70" spans="2:8" customFormat="1" ht="15.75" x14ac:dyDescent="0.25">
      <c r="B70" s="4"/>
      <c r="C70" s="46" t="s">
        <v>49</v>
      </c>
      <c r="D70" s="46" t="s">
        <v>39</v>
      </c>
      <c r="E70" s="46"/>
      <c r="F70" s="46"/>
      <c r="G70" s="46"/>
      <c r="H70" s="4"/>
    </row>
    <row r="71" spans="2:8" customFormat="1" ht="31.5" x14ac:dyDescent="0.25">
      <c r="B71" s="4"/>
      <c r="C71" s="46"/>
      <c r="D71" s="8" t="s">
        <v>50</v>
      </c>
      <c r="E71" s="8" t="s">
        <v>51</v>
      </c>
      <c r="F71" s="8" t="s">
        <v>43</v>
      </c>
      <c r="G71" s="8" t="s">
        <v>64</v>
      </c>
      <c r="H71" s="4"/>
    </row>
    <row r="72" spans="2:8" customFormat="1" x14ac:dyDescent="0.25">
      <c r="B72" s="4"/>
      <c r="C72" s="11" t="s">
        <v>0</v>
      </c>
      <c r="D72" s="12" t="s">
        <v>52</v>
      </c>
      <c r="E72" s="12" t="s">
        <v>52</v>
      </c>
      <c r="F72" s="12"/>
      <c r="G72" s="1"/>
      <c r="H72" s="4"/>
    </row>
    <row r="73" spans="2:8" customFormat="1" ht="15.75" x14ac:dyDescent="0.25">
      <c r="B73" s="4"/>
      <c r="C73" s="11" t="s">
        <v>53</v>
      </c>
      <c r="D73" s="13"/>
      <c r="E73" s="12" t="s">
        <v>52</v>
      </c>
      <c r="F73" s="12"/>
      <c r="G73" s="1"/>
      <c r="H73" s="4"/>
    </row>
    <row r="74" spans="2:8" customFormat="1" ht="30" x14ac:dyDescent="0.25">
      <c r="B74" s="4"/>
      <c r="C74" s="11" t="s">
        <v>54</v>
      </c>
      <c r="D74" s="13"/>
      <c r="E74" s="12" t="s">
        <v>52</v>
      </c>
      <c r="F74" s="12"/>
      <c r="G74" s="1"/>
      <c r="H74" s="4"/>
    </row>
    <row r="75" spans="2:8" customFormat="1" ht="15.75" x14ac:dyDescent="0.25">
      <c r="B75" s="4"/>
      <c r="C75" s="25"/>
      <c r="D75" s="4"/>
      <c r="E75" s="4"/>
      <c r="F75" s="4"/>
      <c r="G75" s="4"/>
      <c r="H75" s="4"/>
    </row>
    <row r="76" spans="2:8" customFormat="1" x14ac:dyDescent="0.25">
      <c r="B76" s="4"/>
      <c r="C76" s="24"/>
      <c r="D76" s="4"/>
      <c r="E76" s="4"/>
      <c r="F76" s="4"/>
      <c r="G76" s="4"/>
      <c r="H76" s="4"/>
    </row>
    <row r="77" spans="2:8" customFormat="1" ht="60" customHeight="1" x14ac:dyDescent="0.25">
      <c r="B77" s="4"/>
      <c r="C77" s="39" t="s">
        <v>160</v>
      </c>
      <c r="D77" s="39"/>
      <c r="E77" s="39"/>
      <c r="F77" s="39"/>
      <c r="G77" s="39"/>
      <c r="H77" s="4"/>
    </row>
    <row r="78" spans="2:8" customFormat="1" x14ac:dyDescent="0.25">
      <c r="B78" s="4"/>
      <c r="C78" s="24"/>
      <c r="D78" s="4"/>
      <c r="E78" s="4"/>
      <c r="F78" s="4"/>
      <c r="G78" s="4"/>
      <c r="H78" s="4"/>
    </row>
    <row r="79" spans="2:8" customFormat="1" ht="30" customHeight="1" x14ac:dyDescent="0.25">
      <c r="B79" s="4"/>
      <c r="C79" s="39" t="s">
        <v>55</v>
      </c>
      <c r="D79" s="39"/>
      <c r="E79" s="39"/>
      <c r="F79" s="39"/>
      <c r="G79" s="39"/>
      <c r="H79" s="4"/>
    </row>
    <row r="80" spans="2:8" customFormat="1" x14ac:dyDescent="0.25">
      <c r="B80" s="4"/>
      <c r="C80" s="24"/>
      <c r="D80" s="4"/>
      <c r="E80" s="4"/>
      <c r="F80" s="4"/>
      <c r="G80" s="4"/>
      <c r="H80" s="4"/>
    </row>
    <row r="81" spans="2:8" customFormat="1" x14ac:dyDescent="0.25">
      <c r="B81" s="4"/>
      <c r="C81" s="43" t="s">
        <v>56</v>
      </c>
      <c r="D81" s="43"/>
      <c r="E81" s="43"/>
      <c r="F81" s="43"/>
      <c r="G81" s="43"/>
      <c r="H81" s="4"/>
    </row>
    <row r="82" spans="2:8" customFormat="1" x14ac:dyDescent="0.25">
      <c r="B82" s="4"/>
      <c r="C82" s="43"/>
      <c r="D82" s="43"/>
      <c r="E82" s="43"/>
      <c r="F82" s="43"/>
      <c r="G82" s="43"/>
      <c r="H82" s="4"/>
    </row>
    <row r="83" spans="2:8" customFormat="1" ht="15.75" x14ac:dyDescent="0.25">
      <c r="B83" s="4"/>
      <c r="C83" s="27" t="s">
        <v>57</v>
      </c>
      <c r="D83" s="36"/>
      <c r="E83" s="37"/>
      <c r="F83" s="37"/>
      <c r="G83" s="38"/>
      <c r="H83" s="4"/>
    </row>
    <row r="84" spans="2:8" customFormat="1" ht="60.75" x14ac:dyDescent="0.25">
      <c r="B84" s="4"/>
      <c r="C84" s="28" t="s">
        <v>58</v>
      </c>
      <c r="D84" s="36"/>
      <c r="E84" s="37"/>
      <c r="F84" s="37"/>
      <c r="G84" s="38"/>
      <c r="H84" s="4"/>
    </row>
    <row r="85" spans="2:8" customFormat="1" ht="15.75" x14ac:dyDescent="0.25">
      <c r="B85" s="4"/>
      <c r="C85" s="27" t="s">
        <v>59</v>
      </c>
      <c r="D85" s="36"/>
      <c r="E85" s="37"/>
      <c r="F85" s="37"/>
      <c r="G85" s="38"/>
      <c r="H85" s="4"/>
    </row>
    <row r="86" spans="2:8" customFormat="1" ht="15.75" x14ac:dyDescent="0.25">
      <c r="B86" s="4"/>
      <c r="C86" s="27" t="s">
        <v>60</v>
      </c>
      <c r="D86" s="36"/>
      <c r="E86" s="37"/>
      <c r="F86" s="37"/>
      <c r="G86" s="38"/>
      <c r="H86" s="4"/>
    </row>
    <row r="87" spans="2:8" customFormat="1" x14ac:dyDescent="0.25">
      <c r="B87" s="4"/>
      <c r="C87" s="4"/>
      <c r="D87" s="4"/>
      <c r="E87" s="4"/>
      <c r="F87" s="4"/>
      <c r="G87" s="4"/>
      <c r="H87" s="4"/>
    </row>
    <row r="88" spans="2:8" customFormat="1" ht="57" customHeight="1" x14ac:dyDescent="0.25">
      <c r="B88" s="4"/>
      <c r="C88" s="39" t="s">
        <v>61</v>
      </c>
      <c r="D88" s="39"/>
      <c r="E88" s="39"/>
      <c r="F88" s="39"/>
      <c r="G88" s="39"/>
      <c r="H88" s="4"/>
    </row>
    <row r="89" spans="2:8" customFormat="1" x14ac:dyDescent="0.25">
      <c r="B89" s="4"/>
      <c r="C89" s="24"/>
      <c r="D89" s="4"/>
      <c r="E89" s="4"/>
      <c r="F89" s="4"/>
      <c r="G89" s="4"/>
      <c r="H89" s="4"/>
    </row>
    <row r="90" spans="2:8" customFormat="1" x14ac:dyDescent="0.25">
      <c r="B90" s="4"/>
      <c r="C90" s="24"/>
      <c r="D90" s="4"/>
      <c r="E90" s="4"/>
      <c r="F90" s="4"/>
      <c r="G90" s="4"/>
      <c r="H90" s="4"/>
    </row>
    <row r="91" spans="2:8" customFormat="1" x14ac:dyDescent="0.25">
      <c r="B91" s="4"/>
      <c r="C91" s="24" t="s">
        <v>62</v>
      </c>
      <c r="D91" s="4"/>
      <c r="E91" s="4"/>
      <c r="F91" s="4"/>
      <c r="G91" s="4"/>
      <c r="H91" s="4"/>
    </row>
    <row r="92" spans="2:8" customFormat="1" x14ac:dyDescent="0.25">
      <c r="B92" s="4"/>
      <c r="C92" s="24"/>
      <c r="D92" s="4"/>
      <c r="E92" s="4"/>
      <c r="F92" s="4"/>
      <c r="G92" s="4"/>
      <c r="H92" s="4"/>
    </row>
    <row r="93" spans="2:8" customFormat="1" x14ac:dyDescent="0.25">
      <c r="B93" s="4"/>
      <c r="C93" s="24"/>
      <c r="D93" s="4"/>
      <c r="E93" s="4"/>
      <c r="F93" s="4"/>
      <c r="G93" s="4"/>
      <c r="H93" s="4"/>
    </row>
    <row r="94" spans="2:8" customFormat="1" x14ac:dyDescent="0.25">
      <c r="B94" s="4"/>
      <c r="C94" s="31"/>
      <c r="D94" s="4"/>
      <c r="E94" s="4"/>
      <c r="F94" s="4"/>
      <c r="G94" s="4"/>
      <c r="H94" s="4"/>
    </row>
    <row r="95" spans="2:8" customFormat="1" x14ac:dyDescent="0.25">
      <c r="B95" s="4"/>
      <c r="C95" s="74"/>
      <c r="D95" s="74"/>
      <c r="E95" s="4"/>
      <c r="F95" s="4"/>
      <c r="G95" s="4"/>
      <c r="H95" s="4"/>
    </row>
    <row r="96" spans="2:8" customFormat="1" x14ac:dyDescent="0.25">
      <c r="B96" s="4"/>
      <c r="C96" s="35" t="s">
        <v>159</v>
      </c>
      <c r="D96" s="35"/>
      <c r="E96" s="35"/>
      <c r="F96" s="88"/>
      <c r="G96" s="4"/>
      <c r="H96" s="4"/>
    </row>
    <row r="97" spans="2:8" customFormat="1" x14ac:dyDescent="0.25">
      <c r="B97" s="4"/>
      <c r="C97" s="4"/>
      <c r="D97" s="4"/>
      <c r="E97" s="4"/>
      <c r="F97" s="4"/>
      <c r="G97" s="4"/>
      <c r="H97" s="4"/>
    </row>
    <row r="98" spans="2:8" customFormat="1" ht="27.75" customHeight="1" x14ac:dyDescent="0.25">
      <c r="B98" s="4"/>
      <c r="C98" s="40" t="s">
        <v>63</v>
      </c>
      <c r="D98" s="41"/>
      <c r="E98" s="41"/>
      <c r="F98" s="41"/>
      <c r="G98" s="42"/>
      <c r="H98" s="4"/>
    </row>
    <row r="99" spans="2:8" customFormat="1" ht="13.5" customHeight="1" x14ac:dyDescent="0.25">
      <c r="B99" s="4"/>
      <c r="C99" s="4"/>
      <c r="D99" s="4"/>
      <c r="E99" s="4"/>
      <c r="F99" s="4"/>
      <c r="G99" s="4"/>
      <c r="H99" s="4"/>
    </row>
    <row r="100" spans="2:8" customFormat="1" x14ac:dyDescent="0.25">
      <c r="B100" s="4"/>
      <c r="C100" s="4"/>
      <c r="D100" s="4"/>
      <c r="E100" s="4"/>
      <c r="F100" s="4"/>
      <c r="G100" s="4"/>
      <c r="H100" s="4"/>
    </row>
    <row r="101" spans="2:8" ht="39" customHeight="1" x14ac:dyDescent="0.25"/>
    <row r="1048574" x14ac:dyDescent="0.25"/>
    <row r="1048575" x14ac:dyDescent="0.25"/>
    <row r="1048576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61">
    <mergeCell ref="C2:C5"/>
    <mergeCell ref="D2:G5"/>
    <mergeCell ref="C95:D95"/>
    <mergeCell ref="D39:G39"/>
    <mergeCell ref="C33:G33"/>
    <mergeCell ref="C35:G35"/>
    <mergeCell ref="C36:G36"/>
    <mergeCell ref="D38:G38"/>
    <mergeCell ref="D16:G16"/>
    <mergeCell ref="D17:G17"/>
    <mergeCell ref="C28:G28"/>
    <mergeCell ref="C29:G29"/>
    <mergeCell ref="C30:G30"/>
    <mergeCell ref="C19:G19"/>
    <mergeCell ref="C21:G21"/>
    <mergeCell ref="C6:D6"/>
    <mergeCell ref="C12:C15"/>
    <mergeCell ref="F6:G6"/>
    <mergeCell ref="D8:E8"/>
    <mergeCell ref="D9:E9"/>
    <mergeCell ref="E12:G12"/>
    <mergeCell ref="E13:G13"/>
    <mergeCell ref="E14:G14"/>
    <mergeCell ref="E15:G15"/>
    <mergeCell ref="D10:G10"/>
    <mergeCell ref="D11:G11"/>
    <mergeCell ref="D23:G23"/>
    <mergeCell ref="D25:G25"/>
    <mergeCell ref="D26:G26"/>
    <mergeCell ref="D22:G22"/>
    <mergeCell ref="D42:G42"/>
    <mergeCell ref="C41:G41"/>
    <mergeCell ref="C32:G32"/>
    <mergeCell ref="D24:G24"/>
    <mergeCell ref="D43:G43"/>
    <mergeCell ref="D44:G44"/>
    <mergeCell ref="D45:G45"/>
    <mergeCell ref="D46:G46"/>
    <mergeCell ref="D47:G47"/>
    <mergeCell ref="D48:G48"/>
    <mergeCell ref="C50:G50"/>
    <mergeCell ref="D70:G70"/>
    <mergeCell ref="C77:G77"/>
    <mergeCell ref="G61:G62"/>
    <mergeCell ref="C70:C71"/>
    <mergeCell ref="C57:F57"/>
    <mergeCell ref="C61:C62"/>
    <mergeCell ref="D61:F61"/>
    <mergeCell ref="C54:F54"/>
    <mergeCell ref="C55:F55"/>
    <mergeCell ref="C56:F56"/>
    <mergeCell ref="C53:G53"/>
    <mergeCell ref="C60:G60"/>
    <mergeCell ref="D86:G86"/>
    <mergeCell ref="C88:G88"/>
    <mergeCell ref="C98:G98"/>
    <mergeCell ref="C79:G79"/>
    <mergeCell ref="D83:G83"/>
    <mergeCell ref="D84:G84"/>
    <mergeCell ref="D85:G85"/>
    <mergeCell ref="C81:G82"/>
  </mergeCells>
  <phoneticPr fontId="17" type="noConversion"/>
  <pageMargins left="0.28000000000000003" right="0.17" top="0.48" bottom="0.5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J74" zoomScale="85" zoomScaleNormal="85" workbookViewId="0">
      <selection activeCell="M98" sqref="M98"/>
    </sheetView>
  </sheetViews>
  <sheetFormatPr baseColWidth="10" defaultRowHeight="15" x14ac:dyDescent="0.25"/>
  <cols>
    <col min="1" max="1" width="26.85546875" customWidth="1"/>
    <col min="3" max="3" width="23.85546875" bestFit="1" customWidth="1"/>
    <col min="4" max="4" width="24.85546875" bestFit="1" customWidth="1"/>
    <col min="5" max="5" width="27" bestFit="1" customWidth="1"/>
    <col min="7" max="7" width="27" bestFit="1" customWidth="1"/>
    <col min="8" max="8" width="28" bestFit="1" customWidth="1"/>
    <col min="9" max="9" width="98.28515625" bestFit="1" customWidth="1"/>
    <col min="13" max="13" width="64.85546875" bestFit="1" customWidth="1"/>
    <col min="14" max="14" width="86.85546875" bestFit="1" customWidth="1"/>
  </cols>
  <sheetData>
    <row r="1" spans="1:14" x14ac:dyDescent="0.25">
      <c r="A1" s="18" t="s">
        <v>1</v>
      </c>
      <c r="C1" s="16" t="s">
        <v>1</v>
      </c>
      <c r="D1" s="16"/>
      <c r="E1" s="18" t="s">
        <v>2</v>
      </c>
      <c r="G1" s="16" t="s">
        <v>2</v>
      </c>
      <c r="H1" s="16"/>
      <c r="I1" s="18" t="s">
        <v>3</v>
      </c>
      <c r="L1" s="16" t="s">
        <v>3</v>
      </c>
      <c r="M1" s="16"/>
      <c r="N1" s="19" t="s">
        <v>4</v>
      </c>
    </row>
    <row r="2" spans="1:14" x14ac:dyDescent="0.25">
      <c r="A2" s="18" t="s">
        <v>65</v>
      </c>
      <c r="C2" t="s">
        <v>65</v>
      </c>
      <c r="D2" t="str">
        <f>C2&amp;COUNTIF(C$1:C2,C2)</f>
        <v>PROYECTOS ACADEMICOS1</v>
      </c>
      <c r="E2" s="18" t="s">
        <v>66</v>
      </c>
      <c r="G2" t="s">
        <v>66</v>
      </c>
      <c r="H2" t="str">
        <f>G2&amp;COUNTIF(G$1:G2,G2)</f>
        <v>1.1 Docencia1</v>
      </c>
      <c r="I2" s="18" t="s">
        <v>78</v>
      </c>
      <c r="J2" t="s">
        <v>146</v>
      </c>
      <c r="L2" s="1" t="s">
        <v>69</v>
      </c>
      <c r="M2" t="str">
        <f>L2&amp;COUNTIF(L$1:L2,L2)</f>
        <v>1.1.3 De Desarrollo Académico1</v>
      </c>
      <c r="N2" s="18" t="s">
        <v>71</v>
      </c>
    </row>
    <row r="3" spans="1:14" x14ac:dyDescent="0.25">
      <c r="A3" s="18" t="s">
        <v>92</v>
      </c>
      <c r="C3" t="s">
        <v>65</v>
      </c>
      <c r="D3" t="str">
        <f>C3&amp;COUNTIF(C$1:C3,C3)</f>
        <v>PROYECTOS ACADEMICOS2</v>
      </c>
      <c r="E3" s="18" t="s">
        <v>67</v>
      </c>
      <c r="G3" t="s">
        <v>66</v>
      </c>
      <c r="H3" t="str">
        <f>G3&amp;COUNTIF(G$1:G3,G3)</f>
        <v>1.1 Docencia2</v>
      </c>
      <c r="I3" s="18" t="s">
        <v>68</v>
      </c>
      <c r="J3" t="s">
        <v>146</v>
      </c>
      <c r="L3" s="1" t="s">
        <v>69</v>
      </c>
      <c r="M3" t="str">
        <f>L3&amp;COUNTIF(L$1:L3,L3)</f>
        <v>1.1.3 De Desarrollo Académico2</v>
      </c>
      <c r="N3" s="18" t="s">
        <v>70</v>
      </c>
    </row>
    <row r="4" spans="1:14" x14ac:dyDescent="0.25">
      <c r="A4" s="18"/>
      <c r="C4" t="s">
        <v>65</v>
      </c>
      <c r="D4" t="str">
        <f>C4&amp;COUNTIF(C$1:C4,C4)</f>
        <v>PROYECTOS ACADEMICOS3</v>
      </c>
      <c r="E4" s="18" t="s">
        <v>77</v>
      </c>
      <c r="G4" t="s">
        <v>66</v>
      </c>
      <c r="H4" t="str">
        <f>G4&amp;COUNTIF(G$1:G4,G4)</f>
        <v>1.1 Docencia3</v>
      </c>
      <c r="I4" s="18" t="s">
        <v>69</v>
      </c>
      <c r="J4" t="s">
        <v>146</v>
      </c>
      <c r="L4" s="1" t="s">
        <v>69</v>
      </c>
      <c r="M4" t="str">
        <f>L4&amp;COUNTIF(L$1:L4,L4)</f>
        <v>1.1.3 De Desarrollo Académico3</v>
      </c>
      <c r="N4" s="18" t="s">
        <v>145</v>
      </c>
    </row>
    <row r="5" spans="1:14" x14ac:dyDescent="0.25">
      <c r="A5" s="18"/>
      <c r="C5" t="s">
        <v>92</v>
      </c>
      <c r="D5" t="str">
        <f>C5&amp;COUNTIF(C$1:C5,C5)</f>
        <v>GESTION Y SOPORTE1</v>
      </c>
      <c r="E5" s="18" t="s">
        <v>93</v>
      </c>
      <c r="G5" t="s">
        <v>67</v>
      </c>
      <c r="H5" t="str">
        <f>G5&amp;COUNTIF(G$1:G5,G5)</f>
        <v>1.2 Investigación1</v>
      </c>
      <c r="I5" s="18" t="s">
        <v>72</v>
      </c>
      <c r="J5" t="s">
        <v>146</v>
      </c>
      <c r="L5" s="1" t="s">
        <v>69</v>
      </c>
      <c r="M5" t="str">
        <f>L5&amp;COUNTIF(L$1:L5,L5)</f>
        <v>1.1.3 De Desarrollo Académico4</v>
      </c>
      <c r="N5" s="18" t="s">
        <v>79</v>
      </c>
    </row>
    <row r="6" spans="1:14" x14ac:dyDescent="0.25">
      <c r="A6" s="18"/>
      <c r="C6" t="s">
        <v>92</v>
      </c>
      <c r="D6" t="str">
        <f>C6&amp;COUNTIF(C$1:C6,C6)</f>
        <v>GESTION Y SOPORTE2</v>
      </c>
      <c r="E6" s="18" t="s">
        <v>144</v>
      </c>
      <c r="G6" t="s">
        <v>67</v>
      </c>
      <c r="H6" t="str">
        <f>G6&amp;COUNTIF(G$1:G6,G6)</f>
        <v>1.2 Investigación2</v>
      </c>
      <c r="I6" s="18" t="s">
        <v>73</v>
      </c>
      <c r="J6" t="s">
        <v>146</v>
      </c>
      <c r="L6" s="1" t="s">
        <v>80</v>
      </c>
      <c r="M6" t="str">
        <f>L6&amp;COUNTIF(L$1:L6,L6)</f>
        <v>1.3.1. Educación no formal1</v>
      </c>
      <c r="N6" s="18" t="s">
        <v>89</v>
      </c>
    </row>
    <row r="7" spans="1:14" x14ac:dyDescent="0.25">
      <c r="A7" s="18"/>
      <c r="C7" t="s">
        <v>92</v>
      </c>
      <c r="D7" t="str">
        <f>C7&amp;COUNTIF(C$1:C7,C7)</f>
        <v>GESTION Y SOPORTE3</v>
      </c>
      <c r="E7" s="18" t="s">
        <v>130</v>
      </c>
      <c r="G7" t="s">
        <v>67</v>
      </c>
      <c r="H7" t="str">
        <f>G7&amp;COUNTIF(G$1:G7,G7)</f>
        <v>1.2 Investigación3</v>
      </c>
      <c r="I7" s="18" t="s">
        <v>74</v>
      </c>
      <c r="J7" t="s">
        <v>146</v>
      </c>
      <c r="L7" s="1" t="s">
        <v>80</v>
      </c>
      <c r="M7" t="str">
        <f>L7&amp;COUNTIF(L$1:L7,L7)</f>
        <v>1.3.1. Educación no formal2</v>
      </c>
      <c r="N7" s="18" t="s">
        <v>86</v>
      </c>
    </row>
    <row r="8" spans="1:14" x14ac:dyDescent="0.25">
      <c r="D8" t="str">
        <f>C8&amp;COUNTIF(C$1:C8,C8)</f>
        <v>0</v>
      </c>
      <c r="E8" s="18"/>
      <c r="G8" t="s">
        <v>67</v>
      </c>
      <c r="H8" t="str">
        <f>G8&amp;COUNTIF(G$1:G8,G8)</f>
        <v>1.2 Investigación4</v>
      </c>
      <c r="I8" s="18" t="s">
        <v>75</v>
      </c>
      <c r="J8" t="s">
        <v>146</v>
      </c>
      <c r="L8" s="1" t="s">
        <v>80</v>
      </c>
      <c r="M8" t="str">
        <f>L8&amp;COUNTIF(L$1:L8,L8)</f>
        <v>1.3.1. Educación no formal3</v>
      </c>
      <c r="N8" s="18" t="s">
        <v>87</v>
      </c>
    </row>
    <row r="9" spans="1:14" x14ac:dyDescent="0.25">
      <c r="D9" t="str">
        <f>C9&amp;COUNTIF(C$1:C9,C9)</f>
        <v>0</v>
      </c>
      <c r="E9" s="18"/>
      <c r="G9" t="s">
        <v>67</v>
      </c>
      <c r="H9" t="str">
        <f>G9&amp;COUNTIF(G$1:G9,G9)</f>
        <v>1.2 Investigación5</v>
      </c>
      <c r="I9" s="18" t="s">
        <v>76</v>
      </c>
      <c r="J9" t="s">
        <v>146</v>
      </c>
      <c r="L9" s="1" t="s">
        <v>80</v>
      </c>
      <c r="M9" t="str">
        <f>L9&amp;COUNTIF(L$1:L9,L9)</f>
        <v>1.3.1. Educación no formal4</v>
      </c>
      <c r="N9" s="18" t="s">
        <v>88</v>
      </c>
    </row>
    <row r="10" spans="1:14" x14ac:dyDescent="0.25">
      <c r="D10" t="str">
        <f>C10&amp;COUNTIF(C$1:C10,C10)</f>
        <v>0</v>
      </c>
      <c r="E10" s="18"/>
      <c r="G10" t="s">
        <v>77</v>
      </c>
      <c r="H10" t="str">
        <f>G10&amp;COUNTIF(G$1:G10,G10)</f>
        <v>1.3. Extensión1</v>
      </c>
      <c r="I10" s="18" t="s">
        <v>80</v>
      </c>
      <c r="J10" t="s">
        <v>146</v>
      </c>
      <c r="L10" s="1" t="s">
        <v>81</v>
      </c>
      <c r="M10" t="str">
        <f>L10&amp;COUNTIF(L$1:L10,L10)</f>
        <v>1.3.2. Prestación de servicios académicos de extensión1</v>
      </c>
      <c r="N10" s="18" t="s">
        <v>90</v>
      </c>
    </row>
    <row r="11" spans="1:14" x14ac:dyDescent="0.25">
      <c r="D11" t="str">
        <f>C11&amp;COUNTIF(C$1:C11,C11)</f>
        <v>0</v>
      </c>
      <c r="E11" s="18"/>
      <c r="G11" t="s">
        <v>77</v>
      </c>
      <c r="H11" t="str">
        <f>G11&amp;COUNTIF(G$1:G11,G11)</f>
        <v>1.3. Extensión2</v>
      </c>
      <c r="I11" s="18" t="s">
        <v>81</v>
      </c>
      <c r="J11" t="s">
        <v>146</v>
      </c>
      <c r="L11" s="1" t="s">
        <v>81</v>
      </c>
      <c r="M11" t="str">
        <f>L11&amp;COUNTIF(L$1:L11,L11)</f>
        <v>1.3.2. Prestación de servicios académicos de extensión2</v>
      </c>
      <c r="N11" s="18" t="s">
        <v>91</v>
      </c>
    </row>
    <row r="12" spans="1:14" x14ac:dyDescent="0.25">
      <c r="D12" t="str">
        <f>C12&amp;COUNTIF(C$1:C12,C12)</f>
        <v>0</v>
      </c>
      <c r="E12" s="18"/>
      <c r="G12" t="s">
        <v>77</v>
      </c>
      <c r="H12" t="str">
        <f>G12&amp;COUNTIF(G$1:G12,G12)</f>
        <v>1.3. Extensión3</v>
      </c>
      <c r="I12" s="18" t="s">
        <v>82</v>
      </c>
      <c r="J12" t="s">
        <v>146</v>
      </c>
      <c r="L12" s="1" t="s">
        <v>94</v>
      </c>
      <c r="M12" t="str">
        <f>L12&amp;COUNTIF(L$1:L12,L12)</f>
        <v>2.1.1. Infraestructura física (construcciones nuevas, vías).1</v>
      </c>
      <c r="N12" s="18" t="s">
        <v>99</v>
      </c>
    </row>
    <row r="13" spans="1:14" x14ac:dyDescent="0.25">
      <c r="D13" t="str">
        <f>C13&amp;COUNTIF(C$1:C13,C13)</f>
        <v>0</v>
      </c>
      <c r="E13" s="18"/>
      <c r="G13" t="s">
        <v>77</v>
      </c>
      <c r="H13" t="str">
        <f>G13&amp;COUNTIF(G$1:G13,G13)</f>
        <v>1.3. Extensión4</v>
      </c>
      <c r="I13" s="18" t="s">
        <v>83</v>
      </c>
      <c r="J13" t="s">
        <v>146</v>
      </c>
      <c r="L13" s="1" t="s">
        <v>94</v>
      </c>
      <c r="M13" t="str">
        <f>L13&amp;COUNTIF(L$1:L13,L13)</f>
        <v>2.1.1. Infraestructura física (construcciones nuevas, vías).2</v>
      </c>
      <c r="N13" s="18" t="s">
        <v>97</v>
      </c>
    </row>
    <row r="14" spans="1:14" x14ac:dyDescent="0.25">
      <c r="G14" t="s">
        <v>77</v>
      </c>
      <c r="H14" t="str">
        <f>G14&amp;COUNTIF(G$1:G14,G14)</f>
        <v>1.3. Extensión5</v>
      </c>
      <c r="I14" s="18" t="s">
        <v>84</v>
      </c>
      <c r="J14" t="s">
        <v>146</v>
      </c>
      <c r="L14" s="1" t="s">
        <v>94</v>
      </c>
      <c r="M14" t="str">
        <f>L14&amp;COUNTIF(L$1:L14,L14)</f>
        <v>2.1.1. Infraestructura física (construcciones nuevas, vías).3</v>
      </c>
      <c r="N14" s="18" t="s">
        <v>98</v>
      </c>
    </row>
    <row r="15" spans="1:14" x14ac:dyDescent="0.25">
      <c r="G15" t="s">
        <v>77</v>
      </c>
      <c r="H15" t="str">
        <f>G15&amp;COUNTIF(G$1:G15,G15)</f>
        <v>1.3. Extensión6</v>
      </c>
      <c r="I15" s="18" t="s">
        <v>85</v>
      </c>
      <c r="J15" t="s">
        <v>146</v>
      </c>
      <c r="L15" s="1" t="s">
        <v>95</v>
      </c>
      <c r="M15" t="str">
        <f>L15&amp;COUNTIF(L$1:L15,L15)</f>
        <v>2.1.2. Infraestructura de servicios públicos.1</v>
      </c>
      <c r="N15" s="18" t="s">
        <v>102</v>
      </c>
    </row>
    <row r="16" spans="1:14" x14ac:dyDescent="0.25">
      <c r="G16" t="s">
        <v>93</v>
      </c>
      <c r="H16" t="str">
        <f>G16&amp;COUNTIF(G$1:G16,G16)</f>
        <v>2.1. De Infraestructura1</v>
      </c>
      <c r="I16" s="18" t="s">
        <v>94</v>
      </c>
      <c r="J16" t="s">
        <v>146</v>
      </c>
      <c r="L16" s="1" t="s">
        <v>95</v>
      </c>
      <c r="M16" t="str">
        <f>L16&amp;COUNTIF(L$1:L16,L16)</f>
        <v>2.1.2. Infraestructura de servicios públicos.2</v>
      </c>
      <c r="N16" s="18" t="s">
        <v>100</v>
      </c>
    </row>
    <row r="17" spans="1:14" x14ac:dyDescent="0.25">
      <c r="G17" t="s">
        <v>93</v>
      </c>
      <c r="H17" t="str">
        <f>G17&amp;COUNTIF(G$1:G17,G17)</f>
        <v>2.1. De Infraestructura2</v>
      </c>
      <c r="I17" s="18" t="s">
        <v>95</v>
      </c>
      <c r="J17" t="s">
        <v>146</v>
      </c>
      <c r="L17" s="1" t="s">
        <v>95</v>
      </c>
      <c r="M17" t="str">
        <f>L17&amp;COUNTIF(L$1:L17,L17)</f>
        <v>2.1.2. Infraestructura de servicios públicos.3</v>
      </c>
      <c r="N17" s="18" t="s">
        <v>101</v>
      </c>
    </row>
    <row r="18" spans="1:14" x14ac:dyDescent="0.25">
      <c r="G18" t="s">
        <v>93</v>
      </c>
      <c r="H18" t="str">
        <f>G18&amp;COUNTIF(G$1:G18,G18)</f>
        <v>2.1. De Infraestructura3</v>
      </c>
      <c r="I18" s="18" t="s">
        <v>96</v>
      </c>
      <c r="J18" t="s">
        <v>146</v>
      </c>
      <c r="L18" s="1" t="s">
        <v>96</v>
      </c>
      <c r="M18" t="str">
        <f>L18&amp;COUNTIF(L$1:L18,L18)</f>
        <v>2.1.3. Infraestructura de recreación y deporte.1</v>
      </c>
      <c r="N18" s="18" t="s">
        <v>105</v>
      </c>
    </row>
    <row r="19" spans="1:14" x14ac:dyDescent="0.25">
      <c r="G19" t="s">
        <v>144</v>
      </c>
      <c r="H19" t="str">
        <f>G19&amp;COUNTIF(G$1:G19,G19)</f>
        <v>2.2 De soporte institucional1</v>
      </c>
      <c r="I19" s="18" t="s">
        <v>106</v>
      </c>
      <c r="J19" t="s">
        <v>146</v>
      </c>
      <c r="L19" s="1" t="s">
        <v>96</v>
      </c>
      <c r="M19" t="str">
        <f>L19&amp;COUNTIF(L$1:L19,L19)</f>
        <v>2.1.3. Infraestructura de recreación y deporte.2</v>
      </c>
      <c r="N19" s="18" t="s">
        <v>103</v>
      </c>
    </row>
    <row r="20" spans="1:14" x14ac:dyDescent="0.25">
      <c r="G20" t="s">
        <v>144</v>
      </c>
      <c r="H20" t="str">
        <f>G20&amp;COUNTIF(G$1:G20,G20)</f>
        <v>2.2 De soporte institucional2</v>
      </c>
      <c r="I20" s="18" t="s">
        <v>107</v>
      </c>
      <c r="J20" t="s">
        <v>146</v>
      </c>
      <c r="L20" s="1" t="s">
        <v>96</v>
      </c>
      <c r="M20" t="str">
        <f>L20&amp;COUNTIF(L$1:L20,L20)</f>
        <v>2.1.3. Infraestructura de recreación y deporte.3</v>
      </c>
      <c r="N20" s="18" t="s">
        <v>104</v>
      </c>
    </row>
    <row r="21" spans="1:14" x14ac:dyDescent="0.25">
      <c r="A21" s="20" t="e">
        <f>VIABILIDAD!#REF!</f>
        <v>#REF!</v>
      </c>
      <c r="E21" s="20" t="e">
        <f>VIABILIDAD!#REF!</f>
        <v>#REF!</v>
      </c>
      <c r="G21" t="s">
        <v>144</v>
      </c>
      <c r="H21" t="str">
        <f>G21&amp;COUNTIF(G$1:G21,G21)</f>
        <v>2.2 De soporte institucional3</v>
      </c>
      <c r="I21" s="18" t="s">
        <v>108</v>
      </c>
      <c r="J21" t="s">
        <v>146</v>
      </c>
      <c r="L21" s="1" t="s">
        <v>106</v>
      </c>
      <c r="M21" t="str">
        <f>L21&amp;COUNTIF(L$1:L21,L21)</f>
        <v>2.2.1. Equipo genérico, el no comprendido en otras clasificaciones.1</v>
      </c>
      <c r="N21" s="18" t="s">
        <v>114</v>
      </c>
    </row>
    <row r="22" spans="1:14" x14ac:dyDescent="0.25">
      <c r="G22" t="s">
        <v>144</v>
      </c>
      <c r="H22" t="str">
        <f>G22&amp;COUNTIF(G$1:G22,G22)</f>
        <v>2.2 De soporte institucional4</v>
      </c>
      <c r="I22" s="18" t="s">
        <v>109</v>
      </c>
      <c r="J22" t="s">
        <v>146</v>
      </c>
      <c r="L22" s="1" t="s">
        <v>106</v>
      </c>
      <c r="M22" t="str">
        <f>L22&amp;COUNTIF(L$1:L22,L22)</f>
        <v>2.2.1. Equipo genérico, el no comprendido en otras clasificaciones.2</v>
      </c>
      <c r="N22" s="18" t="s">
        <v>112</v>
      </c>
    </row>
    <row r="23" spans="1:14" x14ac:dyDescent="0.25">
      <c r="A23" s="17" t="s">
        <v>1</v>
      </c>
      <c r="E23" s="17" t="s">
        <v>2</v>
      </c>
      <c r="G23" t="s">
        <v>144</v>
      </c>
      <c r="H23" t="str">
        <f>G23&amp;COUNTIF(G$1:G23,G23)</f>
        <v>2.2 De soporte institucional5</v>
      </c>
      <c r="I23" s="18" t="s">
        <v>110</v>
      </c>
      <c r="J23" t="s">
        <v>146</v>
      </c>
      <c r="L23" s="1" t="s">
        <v>106</v>
      </c>
      <c r="M23" t="str">
        <f>L23&amp;COUNTIF(L$1:L23,L23)</f>
        <v>2.2.1. Equipo genérico, el no comprendido en otras clasificaciones.3</v>
      </c>
      <c r="N23" s="18" t="s">
        <v>113</v>
      </c>
    </row>
    <row r="24" spans="1:14" x14ac:dyDescent="0.25">
      <c r="A24" s="17" t="s">
        <v>65</v>
      </c>
      <c r="D24">
        <v>1</v>
      </c>
      <c r="E24" s="17" t="str">
        <f>IFERROR(VLOOKUP($A$21&amp;D24,$D$2:$E$13,2,FALSE),"")</f>
        <v/>
      </c>
      <c r="G24" t="s">
        <v>144</v>
      </c>
      <c r="H24" t="str">
        <f>G24&amp;COUNTIF(G$1:G24,G24)</f>
        <v>2.2 De soporte institucional6</v>
      </c>
      <c r="I24" s="18" t="s">
        <v>111</v>
      </c>
      <c r="J24" t="s">
        <v>146</v>
      </c>
      <c r="L24" s="1" t="s">
        <v>107</v>
      </c>
      <c r="M24" t="str">
        <f>L24&amp;COUNTIF(L$1:L24,L24)</f>
        <v>2.2.2. Equipo científico y tecnológico1</v>
      </c>
      <c r="N24" s="18" t="s">
        <v>117</v>
      </c>
    </row>
    <row r="25" spans="1:14" x14ac:dyDescent="0.25">
      <c r="A25" s="17" t="s">
        <v>92</v>
      </c>
      <c r="D25">
        <v>2</v>
      </c>
      <c r="E25" s="17" t="str">
        <f t="shared" ref="E25:E32" si="0">IFERROR(VLOOKUP($A$21&amp;D25,$D$2:$E$13,2,FALSE),"")</f>
        <v/>
      </c>
      <c r="G25" t="s">
        <v>130</v>
      </c>
      <c r="H25" t="str">
        <f>G25&amp;COUNTIF(G$1:G25,G25)</f>
        <v>2.3. De Servicios1</v>
      </c>
      <c r="I25" s="18" t="s">
        <v>131</v>
      </c>
      <c r="J25" t="s">
        <v>146</v>
      </c>
      <c r="L25" s="1" t="s">
        <v>107</v>
      </c>
      <c r="M25" t="str">
        <f>L25&amp;COUNTIF(L$1:L25,L25)</f>
        <v>2.2.2. Equipo científico y tecnológico2</v>
      </c>
      <c r="N25" s="18" t="s">
        <v>115</v>
      </c>
    </row>
    <row r="26" spans="1:14" x14ac:dyDescent="0.25">
      <c r="A26" s="17"/>
      <c r="D26">
        <v>3</v>
      </c>
      <c r="E26" s="17" t="str">
        <f t="shared" si="0"/>
        <v/>
      </c>
      <c r="G26" t="s">
        <v>130</v>
      </c>
      <c r="H26" t="str">
        <f>G26&amp;COUNTIF(G$1:G26,G26)</f>
        <v>2.3. De Servicios2</v>
      </c>
      <c r="I26" s="18" t="s">
        <v>132</v>
      </c>
      <c r="J26" t="s">
        <v>146</v>
      </c>
      <c r="L26" s="1" t="s">
        <v>107</v>
      </c>
      <c r="M26" t="str">
        <f>L26&amp;COUNTIF(L$1:L26,L26)</f>
        <v>2.2.2. Equipo científico y tecnológico3</v>
      </c>
      <c r="N26" s="18" t="s">
        <v>116</v>
      </c>
    </row>
    <row r="27" spans="1:14" x14ac:dyDescent="0.25">
      <c r="A27" s="17"/>
      <c r="D27">
        <v>4</v>
      </c>
      <c r="E27" s="17" t="str">
        <f t="shared" si="0"/>
        <v/>
      </c>
      <c r="G27" t="s">
        <v>130</v>
      </c>
      <c r="H27" t="str">
        <f>G27&amp;COUNTIF(G$1:G27,G27)</f>
        <v>2.3. De Servicios3</v>
      </c>
      <c r="I27" s="18" t="s">
        <v>133</v>
      </c>
      <c r="J27" t="s">
        <v>146</v>
      </c>
      <c r="L27" s="1" t="s">
        <v>108</v>
      </c>
      <c r="M27" t="str">
        <f>L27&amp;COUNTIF(L$1:L27,L27)</f>
        <v>2.2.3. Sistemas de información, equipo de informática y redes23.1</v>
      </c>
      <c r="N27" s="18" t="s">
        <v>120</v>
      </c>
    </row>
    <row r="28" spans="1:14" x14ac:dyDescent="0.25">
      <c r="A28" s="17"/>
      <c r="D28">
        <v>5</v>
      </c>
      <c r="E28" s="17" t="str">
        <f t="shared" si="0"/>
        <v/>
      </c>
      <c r="H28" t="str">
        <f>G28&amp;COUNTIF(G$1:G28,G28)</f>
        <v>0</v>
      </c>
      <c r="I28" s="18"/>
      <c r="L28" s="1" t="s">
        <v>108</v>
      </c>
      <c r="M28" t="str">
        <f>L28&amp;COUNTIF(L$1:L28,L28)</f>
        <v>2.2.3. Sistemas de información, equipo de informática y redes23.2</v>
      </c>
      <c r="N28" s="18" t="s">
        <v>118</v>
      </c>
    </row>
    <row r="29" spans="1:14" x14ac:dyDescent="0.25">
      <c r="A29" s="17"/>
      <c r="D29">
        <v>6</v>
      </c>
      <c r="E29" s="17" t="str">
        <f t="shared" si="0"/>
        <v/>
      </c>
      <c r="H29" t="str">
        <f>G29&amp;COUNTIF(G$1:G29,G29)</f>
        <v>0</v>
      </c>
      <c r="I29" s="18"/>
      <c r="L29" s="1" t="s">
        <v>108</v>
      </c>
      <c r="M29" t="str">
        <f>L29&amp;COUNTIF(L$1:L29,L29)</f>
        <v>2.2.3. Sistemas de información, equipo de informática y redes23.3</v>
      </c>
      <c r="N29" s="18" t="s">
        <v>119</v>
      </c>
    </row>
    <row r="30" spans="1:14" x14ac:dyDescent="0.25">
      <c r="D30">
        <v>7</v>
      </c>
      <c r="E30" s="17" t="str">
        <f t="shared" si="0"/>
        <v/>
      </c>
      <c r="H30" t="str">
        <f>G30&amp;COUNTIF(G$1:G30,G30)</f>
        <v>0</v>
      </c>
      <c r="I30" s="18"/>
      <c r="L30" s="1" t="s">
        <v>109</v>
      </c>
      <c r="M30" t="str">
        <f>L30&amp;COUNTIF(L$1:L30,L30)</f>
        <v>2.2.4. Material documental y bibliográfico.1</v>
      </c>
      <c r="N30" s="18" t="s">
        <v>123</v>
      </c>
    </row>
    <row r="31" spans="1:14" x14ac:dyDescent="0.25">
      <c r="D31">
        <v>8</v>
      </c>
      <c r="E31" s="17" t="str">
        <f t="shared" si="0"/>
        <v/>
      </c>
      <c r="H31" t="str">
        <f>G31&amp;COUNTIF(G$1:G31,G31)</f>
        <v>0</v>
      </c>
      <c r="I31" s="18"/>
      <c r="L31" s="1" t="s">
        <v>109</v>
      </c>
      <c r="M31" t="str">
        <f>L31&amp;COUNTIF(L$1:L31,L31)</f>
        <v>2.2.4. Material documental y bibliográfico.2</v>
      </c>
      <c r="N31" s="18" t="s">
        <v>121</v>
      </c>
    </row>
    <row r="32" spans="1:14" x14ac:dyDescent="0.25">
      <c r="D32">
        <v>9</v>
      </c>
      <c r="E32" s="17" t="str">
        <f t="shared" si="0"/>
        <v/>
      </c>
      <c r="H32" t="str">
        <f>G32&amp;COUNTIF(G$1:G32,G32)</f>
        <v>0</v>
      </c>
      <c r="I32" s="18"/>
      <c r="L32" s="1" t="s">
        <v>109</v>
      </c>
      <c r="M32" t="str">
        <f>L32&amp;COUNTIF(L$1:L32,L32)</f>
        <v>2.2.4. Material documental y bibliográfico.3</v>
      </c>
      <c r="N32" s="18" t="s">
        <v>122</v>
      </c>
    </row>
    <row r="33" spans="8:14" x14ac:dyDescent="0.25">
      <c r="H33" t="str">
        <f>G33&amp;COUNTIF(G$1:G33,G33)</f>
        <v>0</v>
      </c>
      <c r="I33" s="18"/>
      <c r="L33" s="1" t="s">
        <v>110</v>
      </c>
      <c r="M33" t="str">
        <f>L33&amp;COUNTIF(L$1:L33,L33)</f>
        <v>2.2.5. Equipo y Material didáctico.1</v>
      </c>
      <c r="N33" s="18" t="s">
        <v>126</v>
      </c>
    </row>
    <row r="34" spans="8:14" x14ac:dyDescent="0.25">
      <c r="L34" s="1" t="s">
        <v>110</v>
      </c>
      <c r="M34" t="str">
        <f>L34&amp;COUNTIF(L$1:L34,L34)</f>
        <v>2.2.5. Equipo y Material didáctico.2</v>
      </c>
      <c r="N34" s="18" t="s">
        <v>124</v>
      </c>
    </row>
    <row r="35" spans="8:14" x14ac:dyDescent="0.25">
      <c r="I35" s="20" t="e">
        <f>VIABILIDAD!#REF!</f>
        <v>#REF!</v>
      </c>
      <c r="L35" s="1" t="s">
        <v>110</v>
      </c>
      <c r="M35" t="str">
        <f>L35&amp;COUNTIF(L$1:L35,L35)</f>
        <v>2.2.5. Equipo y Material didáctico.3</v>
      </c>
      <c r="N35" s="18" t="s">
        <v>125</v>
      </c>
    </row>
    <row r="36" spans="8:14" x14ac:dyDescent="0.25">
      <c r="L36" s="1" t="s">
        <v>111</v>
      </c>
      <c r="M36" t="str">
        <f>L36&amp;COUNTIF(L$1:L36,L36)</f>
        <v>2.2.6. Equipo de transporte.1</v>
      </c>
      <c r="N36" s="18" t="s">
        <v>129</v>
      </c>
    </row>
    <row r="37" spans="8:14" x14ac:dyDescent="0.25">
      <c r="I37" s="17" t="s">
        <v>3</v>
      </c>
      <c r="L37" s="1" t="s">
        <v>111</v>
      </c>
      <c r="M37" t="str">
        <f>L37&amp;COUNTIF(L$1:L37,L37)</f>
        <v>2.2.6. Equipo de transporte.2</v>
      </c>
      <c r="N37" s="18" t="s">
        <v>127</v>
      </c>
    </row>
    <row r="38" spans="8:14" x14ac:dyDescent="0.25">
      <c r="H38">
        <v>1</v>
      </c>
      <c r="I38" s="17" t="str">
        <f>IFERROR(VLOOKUP($E$21&amp;H38,$H$2:$I$33,2,FALSE),"")</f>
        <v/>
      </c>
      <c r="L38" s="1" t="s">
        <v>111</v>
      </c>
      <c r="M38" t="str">
        <f>L38&amp;COUNTIF(L$1:L38,L38)</f>
        <v>2.2.6. Equipo de transporte.3</v>
      </c>
      <c r="N38" s="18" t="s">
        <v>128</v>
      </c>
    </row>
    <row r="39" spans="8:14" x14ac:dyDescent="0.25">
      <c r="H39">
        <v>2</v>
      </c>
      <c r="I39" s="17" t="str">
        <f t="shared" ref="I39:I48" si="1">IFERROR(VLOOKUP($E$21&amp;H39,$H$2:$I$33,2,FALSE),"")</f>
        <v/>
      </c>
      <c r="L39" s="1" t="s">
        <v>131</v>
      </c>
      <c r="M39" t="str">
        <f>L39&amp;COUNTIF(L$1:L39,L39)</f>
        <v>2.3.1. Para el bienestar y el desarrollo personal1</v>
      </c>
      <c r="N39" s="18" t="s">
        <v>134</v>
      </c>
    </row>
    <row r="40" spans="8:14" x14ac:dyDescent="0.25">
      <c r="H40">
        <v>3</v>
      </c>
      <c r="I40" s="17" t="str">
        <f t="shared" si="1"/>
        <v/>
      </c>
      <c r="L40" s="1" t="s">
        <v>131</v>
      </c>
      <c r="M40" t="str">
        <f>L40&amp;COUNTIF(L$1:L40,L40)</f>
        <v>2.3.1. Para el bienestar y el desarrollo personal2</v>
      </c>
      <c r="N40" s="18" t="s">
        <v>135</v>
      </c>
    </row>
    <row r="41" spans="8:14" x14ac:dyDescent="0.25">
      <c r="H41">
        <v>4</v>
      </c>
      <c r="I41" s="17" t="str">
        <f t="shared" si="1"/>
        <v/>
      </c>
      <c r="L41" s="1" t="s">
        <v>131</v>
      </c>
      <c r="M41" t="str">
        <f>L41&amp;COUNTIF(L$1:L41,L41)</f>
        <v>2.3.1. Para el bienestar y el desarrollo personal3</v>
      </c>
      <c r="N41" s="18" t="s">
        <v>136</v>
      </c>
    </row>
    <row r="42" spans="8:14" x14ac:dyDescent="0.25">
      <c r="H42">
        <v>5</v>
      </c>
      <c r="I42" s="17" t="str">
        <f t="shared" si="1"/>
        <v/>
      </c>
      <c r="L42" s="1" t="s">
        <v>131</v>
      </c>
      <c r="M42" t="str">
        <f>L42&amp;COUNTIF(L$1:L42,L42)</f>
        <v>2.3.1. Para el bienestar y el desarrollo personal4</v>
      </c>
      <c r="N42" s="18" t="s">
        <v>137</v>
      </c>
    </row>
    <row r="43" spans="8:14" x14ac:dyDescent="0.25">
      <c r="H43">
        <v>6</v>
      </c>
      <c r="I43" s="17" t="str">
        <f t="shared" si="1"/>
        <v/>
      </c>
      <c r="L43" s="1" t="s">
        <v>131</v>
      </c>
      <c r="M43" t="str">
        <f>L43&amp;COUNTIF(L$1:L43,L43)</f>
        <v>2.3.1. Para el bienestar y el desarrollo personal5</v>
      </c>
      <c r="N43" s="18" t="s">
        <v>138</v>
      </c>
    </row>
    <row r="44" spans="8:14" x14ac:dyDescent="0.25">
      <c r="H44">
        <v>7</v>
      </c>
      <c r="I44" s="17" t="str">
        <f t="shared" si="1"/>
        <v/>
      </c>
      <c r="L44" s="1" t="s">
        <v>131</v>
      </c>
      <c r="M44" t="str">
        <f>L44&amp;COUNTIF(L$1:L44,L44)</f>
        <v>2.3.1. Para el bienestar y el desarrollo personal6</v>
      </c>
      <c r="N44" s="18" t="s">
        <v>139</v>
      </c>
    </row>
    <row r="45" spans="8:14" x14ac:dyDescent="0.25">
      <c r="H45">
        <v>8</v>
      </c>
      <c r="I45" s="17" t="str">
        <f t="shared" si="1"/>
        <v/>
      </c>
      <c r="L45" s="1" t="s">
        <v>132</v>
      </c>
      <c r="M45" t="str">
        <f>L45&amp;COUNTIF(L$1:L45,L45)</f>
        <v>2.3.2. Para el desarrollo institucional.1</v>
      </c>
      <c r="N45" s="18" t="s">
        <v>140</v>
      </c>
    </row>
    <row r="46" spans="8:14" x14ac:dyDescent="0.25">
      <c r="H46">
        <v>9</v>
      </c>
      <c r="I46" s="17" t="str">
        <f t="shared" si="1"/>
        <v/>
      </c>
      <c r="L46" s="1" t="s">
        <v>132</v>
      </c>
      <c r="M46" t="str">
        <f>L46&amp;COUNTIF(L$1:L46,L46)</f>
        <v>2.3.2. Para el desarrollo institucional.2</v>
      </c>
      <c r="N46" s="18" t="s">
        <v>141</v>
      </c>
    </row>
    <row r="47" spans="8:14" x14ac:dyDescent="0.25">
      <c r="H47">
        <v>10</v>
      </c>
      <c r="I47" s="17" t="str">
        <f t="shared" si="1"/>
        <v/>
      </c>
      <c r="L47" s="1" t="s">
        <v>132</v>
      </c>
      <c r="M47" t="str">
        <f>L47&amp;COUNTIF(L$1:L47,L47)</f>
        <v>2.3.2. Para el desarrollo institucional.3</v>
      </c>
      <c r="N47" s="18" t="s">
        <v>142</v>
      </c>
    </row>
    <row r="48" spans="8:14" x14ac:dyDescent="0.25">
      <c r="H48">
        <v>11</v>
      </c>
      <c r="I48" s="17" t="str">
        <f t="shared" si="1"/>
        <v/>
      </c>
      <c r="L48" s="1" t="s">
        <v>132</v>
      </c>
      <c r="M48" t="str">
        <f>L48&amp;COUNTIF(L$1:L48,L48)</f>
        <v>2.3.2. Para el desarrollo institucional.4</v>
      </c>
      <c r="N48" s="18" t="s">
        <v>143</v>
      </c>
    </row>
    <row r="49" spans="12:14" ht="14.45" x14ac:dyDescent="0.3">
      <c r="L49" s="1"/>
      <c r="M49" t="str">
        <f>L49&amp;COUNTIF(L$1:L49,L49)</f>
        <v>0</v>
      </c>
      <c r="N49" s="18"/>
    </row>
    <row r="50" spans="12:14" ht="14.45" x14ac:dyDescent="0.3">
      <c r="L50" s="1"/>
      <c r="M50" t="str">
        <f>L50&amp;COUNTIF(L$1:L50,L50)</f>
        <v>0</v>
      </c>
      <c r="N50" s="18"/>
    </row>
    <row r="51" spans="12:14" ht="14.45" x14ac:dyDescent="0.3">
      <c r="L51" s="1"/>
      <c r="M51" t="str">
        <f>L51&amp;COUNTIF(L$1:L51,L51)</f>
        <v>0</v>
      </c>
      <c r="N51" s="18"/>
    </row>
    <row r="52" spans="12:14" ht="14.45" x14ac:dyDescent="0.3">
      <c r="L52" s="1"/>
      <c r="M52" t="str">
        <f>L52&amp;COUNTIF(L$1:L52,L52)</f>
        <v>0</v>
      </c>
      <c r="N52" s="18"/>
    </row>
    <row r="53" spans="12:14" ht="14.45" x14ac:dyDescent="0.3">
      <c r="L53" s="1"/>
      <c r="M53" t="str">
        <f>L53&amp;COUNTIF(L$1:L53,L53)</f>
        <v>0</v>
      </c>
      <c r="N53" s="18"/>
    </row>
    <row r="54" spans="12:14" ht="14.45" x14ac:dyDescent="0.3">
      <c r="L54" s="1"/>
      <c r="M54" t="str">
        <f>L54&amp;COUNTIF(L$1:L54,L54)</f>
        <v>0</v>
      </c>
      <c r="N54" s="18"/>
    </row>
    <row r="55" spans="12:14" ht="14.45" x14ac:dyDescent="0.3">
      <c r="L55" s="1"/>
      <c r="M55" t="str">
        <f>L55&amp;COUNTIF(L$1:L55,L55)</f>
        <v>0</v>
      </c>
      <c r="N55" s="18"/>
    </row>
    <row r="56" spans="12:14" ht="14.45" x14ac:dyDescent="0.3">
      <c r="L56" s="1"/>
      <c r="M56" t="str">
        <f>L56&amp;COUNTIF(L$1:L56,L56)</f>
        <v>0</v>
      </c>
      <c r="N56" s="18"/>
    </row>
    <row r="57" spans="12:14" ht="14.45" x14ac:dyDescent="0.3">
      <c r="L57" s="1"/>
      <c r="M57" t="str">
        <f>L57&amp;COUNTIF(L$1:L57,L57)</f>
        <v>0</v>
      </c>
      <c r="N57" s="18"/>
    </row>
    <row r="58" spans="12:14" ht="14.45" x14ac:dyDescent="0.3">
      <c r="L58" s="1"/>
      <c r="M58" t="str">
        <f>L58&amp;COUNTIF(L$1:L58,L58)</f>
        <v>0</v>
      </c>
      <c r="N58" s="18"/>
    </row>
    <row r="59" spans="12:14" ht="14.45" x14ac:dyDescent="0.3">
      <c r="L59" s="1"/>
      <c r="M59" t="str">
        <f>L59&amp;COUNTIF(L$1:L59,L59)</f>
        <v>0</v>
      </c>
      <c r="N59" s="18"/>
    </row>
    <row r="60" spans="12:14" ht="14.45" x14ac:dyDescent="0.3">
      <c r="L60" s="1"/>
      <c r="M60" t="str">
        <f>L60&amp;COUNTIF(L$1:L60,L60)</f>
        <v>0</v>
      </c>
      <c r="N60" s="18"/>
    </row>
    <row r="61" spans="12:14" ht="14.45" x14ac:dyDescent="0.3">
      <c r="L61" s="1"/>
      <c r="M61" t="str">
        <f>L61&amp;COUNTIF(L$1:L61,L61)</f>
        <v>0</v>
      </c>
      <c r="N61" s="18"/>
    </row>
    <row r="62" spans="12:14" ht="14.45" x14ac:dyDescent="0.3">
      <c r="L62" s="1"/>
      <c r="M62" t="str">
        <f>L62&amp;COUNTIF(L$1:L62,L62)</f>
        <v>0</v>
      </c>
      <c r="N62" s="18"/>
    </row>
    <row r="63" spans="12:14" ht="14.45" x14ac:dyDescent="0.3">
      <c r="L63" s="1"/>
      <c r="M63" t="str">
        <f>L63&amp;COUNTIF(L$1:L63,L63)</f>
        <v>0</v>
      </c>
      <c r="N63" s="18"/>
    </row>
    <row r="68" spans="13:14" ht="14.45" x14ac:dyDescent="0.3">
      <c r="N68" s="20" t="e">
        <f>VIABILIDAD!#REF!</f>
        <v>#REF!</v>
      </c>
    </row>
    <row r="70" spans="13:14" ht="14.45" x14ac:dyDescent="0.3">
      <c r="N70" s="17" t="s">
        <v>4</v>
      </c>
    </row>
    <row r="71" spans="13:14" ht="14.45" x14ac:dyDescent="0.3">
      <c r="M71">
        <v>1</v>
      </c>
      <c r="N71" s="17" t="str">
        <f>IFERROR(VLOOKUP($I$35&amp;M71,$M$2:$N$63,2,FALSE),"")</f>
        <v/>
      </c>
    </row>
    <row r="72" spans="13:14" ht="14.45" x14ac:dyDescent="0.3">
      <c r="M72">
        <v>2</v>
      </c>
      <c r="N72" s="17" t="str">
        <f t="shared" ref="N72:N87" si="2">IFERROR(VLOOKUP($I$35&amp;M72,$M$2:$N$63,2,FALSE),"")</f>
        <v/>
      </c>
    </row>
    <row r="73" spans="13:14" ht="14.45" x14ac:dyDescent="0.3">
      <c r="M73">
        <v>3</v>
      </c>
      <c r="N73" s="17" t="str">
        <f t="shared" si="2"/>
        <v/>
      </c>
    </row>
    <row r="74" spans="13:14" ht="14.45" x14ac:dyDescent="0.3">
      <c r="M74">
        <v>4</v>
      </c>
      <c r="N74" s="17" t="str">
        <f t="shared" si="2"/>
        <v/>
      </c>
    </row>
    <row r="75" spans="13:14" x14ac:dyDescent="0.25">
      <c r="M75">
        <v>5</v>
      </c>
      <c r="N75" s="17" t="str">
        <f t="shared" si="2"/>
        <v/>
      </c>
    </row>
    <row r="76" spans="13:14" x14ac:dyDescent="0.25">
      <c r="M76">
        <v>6</v>
      </c>
      <c r="N76" s="17" t="str">
        <f t="shared" si="2"/>
        <v/>
      </c>
    </row>
    <row r="77" spans="13:14" x14ac:dyDescent="0.25">
      <c r="M77">
        <v>7</v>
      </c>
      <c r="N77" s="17" t="str">
        <f t="shared" si="2"/>
        <v/>
      </c>
    </row>
    <row r="78" spans="13:14" x14ac:dyDescent="0.25">
      <c r="M78">
        <v>8</v>
      </c>
      <c r="N78" s="17" t="str">
        <f t="shared" si="2"/>
        <v/>
      </c>
    </row>
    <row r="79" spans="13:14" x14ac:dyDescent="0.25">
      <c r="M79">
        <v>9</v>
      </c>
      <c r="N79" s="17" t="str">
        <f t="shared" si="2"/>
        <v/>
      </c>
    </row>
    <row r="80" spans="13:14" x14ac:dyDescent="0.25">
      <c r="M80">
        <v>10</v>
      </c>
      <c r="N80" s="17" t="str">
        <f t="shared" si="2"/>
        <v/>
      </c>
    </row>
    <row r="81" spans="13:14" x14ac:dyDescent="0.25">
      <c r="M81">
        <v>11</v>
      </c>
      <c r="N81" s="17" t="str">
        <f t="shared" si="2"/>
        <v/>
      </c>
    </row>
    <row r="82" spans="13:14" x14ac:dyDescent="0.25">
      <c r="M82">
        <v>12</v>
      </c>
      <c r="N82" s="17" t="str">
        <f t="shared" si="2"/>
        <v/>
      </c>
    </row>
    <row r="83" spans="13:14" x14ac:dyDescent="0.25">
      <c r="M83">
        <v>13</v>
      </c>
      <c r="N83" s="17" t="str">
        <f t="shared" si="2"/>
        <v/>
      </c>
    </row>
    <row r="84" spans="13:14" x14ac:dyDescent="0.25">
      <c r="M84">
        <v>14</v>
      </c>
      <c r="N84" s="17" t="str">
        <f t="shared" si="2"/>
        <v/>
      </c>
    </row>
    <row r="85" spans="13:14" x14ac:dyDescent="0.25">
      <c r="M85">
        <v>15</v>
      </c>
      <c r="N85" s="17" t="str">
        <f t="shared" si="2"/>
        <v/>
      </c>
    </row>
    <row r="86" spans="13:14" x14ac:dyDescent="0.25">
      <c r="M86">
        <v>16</v>
      </c>
      <c r="N86" s="17" t="str">
        <f t="shared" si="2"/>
        <v/>
      </c>
    </row>
    <row r="87" spans="13:14" x14ac:dyDescent="0.25">
      <c r="M87">
        <v>17</v>
      </c>
      <c r="N87" s="17" t="str">
        <f t="shared" si="2"/>
        <v/>
      </c>
    </row>
  </sheetData>
  <sheetProtection password="CAC5" sheet="1" objects="1" scenarios="1"/>
  <dataValidations count="4">
    <dataValidation type="list" allowBlank="1" showInputMessage="1" showErrorMessage="1" sqref="A21">
      <formula1>$A$23:$A$29</formula1>
    </dataValidation>
    <dataValidation type="list" allowBlank="1" showInputMessage="1" showErrorMessage="1" sqref="E21">
      <formula1>$E$23:$E$32</formula1>
    </dataValidation>
    <dataValidation type="list" allowBlank="1" showInputMessage="1" showErrorMessage="1" sqref="I35">
      <formula1>$I$37:$I$48</formula1>
    </dataValidation>
    <dataValidation type="list" allowBlank="1" showInputMessage="1" showErrorMessage="1" sqref="N68">
      <formula1>$N$70:$N$87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0 1 5 8 V Q V a S H G i A A A A 9 g A A A B I A H A B D b 2 5 m a W c v U G F j a 2 F n Z S 5 4 b W w g o h g A K K A U A A A A A A A A A A A A A A A A A A A A A A A A A A A A h Y + 9 D o I w G E V f h X S n f y 6 G f J S B V a K J i X F t S o U G K I Y W y 7 s 5 + E i + g h h F 3 R z v u W e 4 9 3 6 9 Q T Z 1 b X T R g z O 9 T R H D F E X a q r 4 0 t k r R 6 E / x G m U C d l I 1 s t L R L F u X T K 5 M U e 3 9 O S E k h I D D C v d D R T i l j B y L z V 7 V u p P o I 5 v / c m y s 8 9 I q j Q Q c X m M E x 4 x R z D n H F M g C o T D 2 K / B 5 7 7 P 9 g Z C P r R 8 H L b S L 8 y 2 Q J Q J 5 f x A P U E s D B B Q A A g A I A N N e f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X n x V 1 d D G 4 7 w A A A A p A Q A A E w A c A E Z v c m 1 1 b G F z L 1 N l Y 3 R p b 2 4 x L m 0 g o h g A K K A U A A A A A A A A A A A A A A A A A A A A A A A A A A A A d Y 5 N C 4 J A E I b v g v 9 h 2 C 4 K E l R H 6 S Q S X T J y I U I 8 r D b V k u 7 E u k I i / v c 2 9 t L B 5 j L w 8 H 5 1 W B t J C n L 3 V 7 H v + V 7 3 E B q v w E X V i B V s o U H j e 2 A v 0 / K O y p L 0 X W O z T H q t U Z k z 6 W d F 9 A z C s T i I F r f M O V k 5 F Q k p Y y V l 5 A I W j M s X Q S 3 a S o o r M R v 1 1 e K S a 6 G 6 G + k 2 o a Z v F R 9 e 2 A W u L h p H t k t z v s 8 O c I E 8 O 2 Y n n r I I j N W A U M M U w c i c z X b O 8 / U f v v n l U + h 7 U s 0 P j T 9 Q S w E C L Q A U A A I A C A D T X n x V B V p I c a I A A A D 2 A A A A E g A A A A A A A A A A A A A A A A A A A A A A Q 2 9 u Z m l n L 1 B h Y 2 t h Z 2 U u e G 1 s U E s B A i 0 A F A A C A A g A 0 1 5 8 V Q / K 6 a u k A A A A 6 Q A A A B M A A A A A A A A A A A A A A A A A 7 g A A A F t D b 2 5 0 Z W 5 0 X 1 R 5 c G V z X S 5 4 b W x Q S w E C L Q A U A A I A C A D T X n x V 1 d D G 4 7 w A A A A p A Q A A E w A A A A A A A A A A A A A A A A D f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U C Q A A A A A A A H I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I 4 V D E 2 O j U 0 O j E 0 L j Y w M T Q 1 M j l a I i A v P j x F b n R y e S B U e X B l P S J G a W x s Q 2 9 s d W 1 u V H l w Z X M i I F Z h b H V l P S J z Q U F B Q U F B P T 0 i I C 8 + P E V u d H J 5 I F R 5 c G U 9 I k Z p b G x D b 2 x 1 b W 5 O Y W 1 l c y I g V m F s d W U 9 I n N b J n F 1 b 3 Q 7 R 0 V T V E l P T i B Z I F N P U E 9 S V E U m c X V v d D s s J n F 1 b 3 Q 7 Q 2 9 s d W 1 u Y T E m c X V v d D s s J n F 1 b 3 Q 7 Q 2 9 s d W 1 u Y T I m c X V v d D s s J n F 1 b 3 Q 7 Q 2 9 s d W 1 u Y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Q X V 0 b 1 J l b W 9 2 Z W R D b 2 x 1 b W 5 z M S 5 7 R 0 V T V E l P T i B Z I F N P U E 9 S V E U s M H 0 m c X V v d D s s J n F 1 b 3 Q 7 U 2 V j d G l v b j E v V G F i b G E x L 0 F 1 d G 9 S Z W 1 v d m V k Q 2 9 s d W 1 u c z E u e 0 N v b H V t b m E x L D F 9 J n F 1 b 3 Q 7 L C Z x d W 9 0 O 1 N l Y 3 R p b 2 4 x L 1 R h Y m x h M S 9 B d X R v U m V t b 3 Z l Z E N v b H V t b n M x L n t D b 2 x 1 b W 5 h M i w y f S Z x d W 9 0 O y w m c X V v d D t T Z W N 0 a W 9 u M S 9 U Y W J s Y T E v Q X V 0 b 1 J l b W 9 2 Z W R D b 2 x 1 b W 5 z M S 5 7 Q 2 9 s d W 1 u Y T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E x L 0 F 1 d G 9 S Z W 1 v d m V k Q 2 9 s d W 1 u c z E u e 0 d F U 1 R J T 0 4 g W S B T T 1 B P U l R F L D B 9 J n F 1 b 3 Q 7 L C Z x d W 9 0 O 1 N l Y 3 R p b 2 4 x L 1 R h Y m x h M S 9 B d X R v U m V t b 3 Z l Z E N v b H V t b n M x L n t D b 2 x 1 b W 5 h M S w x f S Z x d W 9 0 O y w m c X V v d D t T Z W N 0 a W 9 u M S 9 U Y W J s Y T E v Q X V 0 b 1 J l b W 9 2 Z W R D b 2 x 1 b W 5 z M S 5 7 Q 2 9 s d W 1 u Y T I s M n 0 m c X V v d D s s J n F 1 b 3 Q 7 U 2 V j d G l v b j E v V G F i b G E x L 0 F 1 d G 9 S Z W 1 v d m V k Q 2 9 s d W 1 u c z E u e 0 N v b H V t b m E z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z x 5 I A 0 L 3 x Q I W d H E L S q u Q 5 A A A A A A I A A A A A A B B m A A A A A Q A A I A A A A G P I M I t 5 N X A 9 w 5 z K V U o 7 z o c A / W L w l k O 2 O d M w o F P V Y 9 a V A A A A A A 6 A A A A A A g A A I A A A A K t C x v F 5 X 8 U G 0 e B t t N x a X + h J r W j N r 4 G M 7 P s S / m E J 1 P 2 O U A A A A L + 3 C Z i 0 m G o R M K 1 3 7 l I R H o W u i + t k w h A I 9 C 3 6 C s a I P u 3 U l a p K d p X A 3 o j z W U u 5 b w p K b V d S P m 1 Z v + J V r R i n U a c I g U C 9 s P Y 6 h Y k 8 x l E d J A 9 e d P X o Q A A A A B c c / 4 w S D A 8 I z T l d C s M J u s n r 2 I k 6 K O 9 K l W D Y C N 3 x 6 d X g x G A / i a c G 1 R 2 J b j d z 4 1 j S u P B 0 2 O 7 w w j S e Z R + v q a o c g t w = < / D a t a M a s h u p > 
</file>

<file path=customXml/itemProps1.xml><?xml version="1.0" encoding="utf-8"?>
<ds:datastoreItem xmlns:ds="http://schemas.openxmlformats.org/officeDocument/2006/customXml" ds:itemID="{7796EA88-3556-4536-A4A6-AF0815C48A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VIABILIDAD</vt:lpstr>
      <vt:lpstr>Aux Filtros</vt:lpstr>
      <vt:lpstr>NIVEL1</vt:lpstr>
      <vt:lpstr>NIVEL2</vt:lpstr>
      <vt:lpstr>NIVEL3</vt:lpstr>
      <vt:lpstr>NIVEL4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ST-H5PJDW2</cp:lastModifiedBy>
  <cp:lastPrinted>2017-08-02T14:12:28Z</cp:lastPrinted>
  <dcterms:created xsi:type="dcterms:W3CDTF">2017-07-21T20:40:12Z</dcterms:created>
  <dcterms:modified xsi:type="dcterms:W3CDTF">2022-12-05T14:12:04Z</dcterms:modified>
</cp:coreProperties>
</file>