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8495" windowHeight="7110"/>
  </bookViews>
  <sheets>
    <sheet name="No. 9" sheetId="1" r:id="rId1"/>
  </sheets>
  <calcPr calcId="124519"/>
</workbook>
</file>

<file path=xl/calcChain.xml><?xml version="1.0" encoding="utf-8"?>
<calcChain xmlns="http://schemas.openxmlformats.org/spreadsheetml/2006/main">
  <c r="F54" i="1"/>
  <c r="F53"/>
  <c r="F52"/>
  <c r="F51"/>
  <c r="F50"/>
  <c r="F49"/>
  <c r="F47"/>
  <c r="F46"/>
  <c r="F45"/>
  <c r="F43"/>
  <c r="F42"/>
  <c r="F41"/>
  <c r="F40"/>
  <c r="F39"/>
  <c r="F38"/>
  <c r="F37"/>
  <c r="F55" s="1"/>
  <c r="F28"/>
  <c r="F27"/>
  <c r="F26"/>
  <c r="F25"/>
  <c r="F24"/>
  <c r="F15"/>
  <c r="F12"/>
  <c r="F19" l="1"/>
  <c r="F21" s="1"/>
  <c r="F29"/>
  <c r="F31" l="1"/>
  <c r="F56" s="1"/>
  <c r="F57" s="1"/>
  <c r="F58" s="1"/>
</calcChain>
</file>

<file path=xl/sharedStrings.xml><?xml version="1.0" encoding="utf-8"?>
<sst xmlns="http://schemas.openxmlformats.org/spreadsheetml/2006/main" count="96" uniqueCount="76">
  <si>
    <t>UNIVERSIDAD DEL CAUCA - INVÍAS CONVENIO 1589 DE 2010</t>
  </si>
  <si>
    <t>9. Interventoría Integral Técnica, Administrativa y Financiera para: MEJORAMIENTO, OBRAS DE EMERGENCIA, CONSTRUCCION Y MANTENIMIENTO DE PUENTES DE VIAS DEPARTAMENTALES, MUNICIPALES Y VIAS DE LA RED TERCIARIA NACIONAL, FINANCIADOS CON RECURSOS DEL FONDO NACIONAL DE REGALIAS, MEDIANTE CONSTRUCCIÓN BOX CULVERTS K1+980 - K2+050 - K3+180 EN LA VIA QUE COMUNICA EL CASCO URBANO DEL MUNICIPIO DE CARURÚ CON LAS COMUNIDADES INDÍGENAS DEL ALTO VAUPES- MUNICIPIO DE CARURU- DEPARTAMENTO DE VAUPES, Construcción Box Culverts K1+980 - K2+050 - K3+180 En La Vía Que Comunica El Casco Urbano Del Municipio De Carurú Con Las Comunidades Indígenas Del Alto Vaupés, Municipio de CARURU, Departamento de VAUPES</t>
  </si>
  <si>
    <t>ANEXO  No. 2: Desglose del costo de personal y otros costos directos</t>
  </si>
  <si>
    <t>SUELDO Y/O</t>
  </si>
  <si>
    <t>PARTICIPACIÓN</t>
  </si>
  <si>
    <t>VALOR</t>
  </si>
  <si>
    <t>CANT.</t>
  </si>
  <si>
    <t>CARGO / OFICIO</t>
  </si>
  <si>
    <t>JORNAL MENSUAL</t>
  </si>
  <si>
    <t>TOTAL (H-mes)</t>
  </si>
  <si>
    <t>PARCIAL ($)</t>
  </si>
  <si>
    <r>
      <t>(1</t>
    </r>
    <r>
      <rPr>
        <b/>
        <sz val="8"/>
        <rFont val="Arial"/>
        <family val="2"/>
      </rPr>
      <t>)</t>
    </r>
  </si>
  <si>
    <t>(2)</t>
  </si>
  <si>
    <t>(3)</t>
  </si>
  <si>
    <t>(1)*(2)*(3) = (4)</t>
  </si>
  <si>
    <t>COSTOS DIRECTOS PERSONAL CONTRATO DE TRABAJO</t>
  </si>
  <si>
    <t>PERSONAL PROFESIONAL EN CAMPO</t>
  </si>
  <si>
    <t>Director de Interventoría</t>
  </si>
  <si>
    <t>Ingeniero Residente</t>
  </si>
  <si>
    <t>Ingeniero Auxiliar</t>
  </si>
  <si>
    <t>PERSONAL ADMINISTRATIVO</t>
  </si>
  <si>
    <t>Secretaria 1</t>
  </si>
  <si>
    <t>PERSONAL TÉCNICO</t>
  </si>
  <si>
    <t xml:space="preserve">SUBTOTAL COSTOS DE PERSONAL </t>
  </si>
  <si>
    <t>FACTOR MULTIPLICADOR</t>
  </si>
  <si>
    <t>TOTAL COSTOS DE PERSONAL CONTRATO DE TRABAJO</t>
  </si>
  <si>
    <t>COSTOS DIRECTOS PERSONAL HONORARIOS</t>
  </si>
  <si>
    <t>HONORARIOS/MES</t>
  </si>
  <si>
    <t>TIEMPO (MESES)</t>
  </si>
  <si>
    <t>Especialista en Pavimentos</t>
  </si>
  <si>
    <t>Especialista en Geotecnia</t>
  </si>
  <si>
    <t>Especialista en Estructuras</t>
  </si>
  <si>
    <t>Especialista en Hidrología</t>
  </si>
  <si>
    <t>Especialista Ambiental</t>
  </si>
  <si>
    <t>TOTAL COSTOS DE PERSONAL ASESORES</t>
  </si>
  <si>
    <t>TOTAL COSTOS DE PERSONAL (A)</t>
  </si>
  <si>
    <t>COSTO $</t>
  </si>
  <si>
    <t>TIEMPO DE</t>
  </si>
  <si>
    <t>CONCEPTO</t>
  </si>
  <si>
    <t>UNIDAD</t>
  </si>
  <si>
    <t>PROMEDIO</t>
  </si>
  <si>
    <t>UTILIZACIÓN</t>
  </si>
  <si>
    <t>(7)</t>
  </si>
  <si>
    <t>TOTAL (8)</t>
  </si>
  <si>
    <t>(7) * (8) = (9)</t>
  </si>
  <si>
    <t>OTROS COSTOS DIRECTOS</t>
  </si>
  <si>
    <t>VIÁTICOS</t>
  </si>
  <si>
    <t>Director</t>
  </si>
  <si>
    <t>Día</t>
  </si>
  <si>
    <t>Profesional en aseguramiento de la calidad</t>
  </si>
  <si>
    <t>Auditor de calidad</t>
  </si>
  <si>
    <t>COSTOS DE ALQUILER DE EQUIPOS</t>
  </si>
  <si>
    <t>Vehiculos (Incluye conductor)</t>
  </si>
  <si>
    <t>Mes</t>
  </si>
  <si>
    <t>Cuadrilla de topografía (Incluye equipo y recurso humano)</t>
  </si>
  <si>
    <t>Ensayos de laboratorio (Incluye equipos y recurso humano)</t>
  </si>
  <si>
    <t>global</t>
  </si>
  <si>
    <t>OTROS COSTOS</t>
  </si>
  <si>
    <t>Transportes (Terrestres, fluviales, aéreos, marítimos, etc)</t>
  </si>
  <si>
    <t>Revisión de planos y diseños</t>
  </si>
  <si>
    <t>Oficina-Campamento (incluye sevicios públicos)</t>
  </si>
  <si>
    <t>Reproducción documentos(fotocopias, heliográficas, etc)</t>
  </si>
  <si>
    <t>Edición de informes(incluye fotografías)</t>
  </si>
  <si>
    <t>Comunicaciones (teléfono, fax,correo,etc)</t>
  </si>
  <si>
    <t>TOTAL OTROS COSTOS DIRECTOS (B)</t>
  </si>
  <si>
    <t>COSTO BÁSICO = (A) + (B) = (C)</t>
  </si>
  <si>
    <t>IVA = 16% * (C) = (D)</t>
  </si>
  <si>
    <t>COSTO TOTAL = (C) + (D)</t>
  </si>
  <si>
    <t>NOTAS:</t>
  </si>
  <si>
    <t>Firma Representante Legal</t>
  </si>
  <si>
    <t>Nombre REPRESENTANTE LEGAL__________________________________________________________</t>
  </si>
  <si>
    <t>FECHA:</t>
  </si>
  <si>
    <t>______________</t>
  </si>
  <si>
    <t>____________________________</t>
  </si>
  <si>
    <t>___________</t>
  </si>
  <si>
    <t>Nombre PROPONENTE________________________________________________________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</si>
</sst>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justify"/>
    </xf>
    <xf numFmtId="0" fontId="4" fillId="0" borderId="2" xfId="0" applyFont="1" applyFill="1" applyBorder="1" applyAlignment="1">
      <alignment horizontal="left" vertical="justify"/>
    </xf>
    <xf numFmtId="0" fontId="4" fillId="0" borderId="3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left" vertical="justify"/>
    </xf>
    <xf numFmtId="0" fontId="4" fillId="0" borderId="7" xfId="0" applyFont="1" applyFill="1" applyBorder="1" applyAlignment="1">
      <alignment horizontal="left" vertical="justify"/>
    </xf>
    <xf numFmtId="0" fontId="4" fillId="0" borderId="8" xfId="0" applyFont="1" applyFill="1" applyBorder="1" applyAlignment="1">
      <alignment horizontal="left" vertical="justify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5" xfId="0" quotePrefix="1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6" fillId="0" borderId="16" xfId="0" quotePrefix="1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9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4" fillId="0" borderId="21" xfId="0" applyFont="1" applyBorder="1"/>
    <xf numFmtId="3" fontId="8" fillId="0" borderId="22" xfId="1" applyNumberFormat="1" applyFont="1" applyBorder="1"/>
    <xf numFmtId="3" fontId="8" fillId="0" borderId="23" xfId="1" applyNumberFormat="1" applyFont="1" applyBorder="1"/>
    <xf numFmtId="164" fontId="8" fillId="0" borderId="23" xfId="1" applyNumberFormat="1" applyFont="1" applyBorder="1"/>
    <xf numFmtId="0" fontId="8" fillId="0" borderId="24" xfId="0" applyFont="1" applyBorder="1" applyAlignment="1">
      <alignment horizontal="center"/>
    </xf>
    <xf numFmtId="0" fontId="9" fillId="0" borderId="25" xfId="0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164" fontId="9" fillId="0" borderId="27" xfId="0" applyNumberFormat="1" applyFont="1" applyBorder="1"/>
    <xf numFmtId="0" fontId="4" fillId="0" borderId="25" xfId="0" applyFont="1" applyBorder="1"/>
    <xf numFmtId="3" fontId="8" fillId="0" borderId="26" xfId="0" applyNumberFormat="1" applyFont="1" applyBorder="1"/>
    <xf numFmtId="3" fontId="9" fillId="0" borderId="27" xfId="1" applyNumberFormat="1" applyFont="1" applyBorder="1"/>
    <xf numFmtId="164" fontId="9" fillId="0" borderId="27" xfId="1" applyNumberFormat="1" applyFont="1" applyBorder="1"/>
    <xf numFmtId="0" fontId="8" fillId="0" borderId="28" xfId="0" applyFont="1" applyBorder="1" applyAlignment="1">
      <alignment horizontal="center"/>
    </xf>
    <xf numFmtId="0" fontId="9" fillId="0" borderId="29" xfId="0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164" fontId="9" fillId="0" borderId="31" xfId="0" applyNumberFormat="1" applyFont="1" applyBorder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3" fontId="9" fillId="3" borderId="32" xfId="0" applyNumberFormat="1" applyFont="1" applyFill="1" applyBorder="1"/>
    <xf numFmtId="3" fontId="9" fillId="3" borderId="33" xfId="0" applyNumberFormat="1" applyFont="1" applyFill="1" applyBorder="1"/>
    <xf numFmtId="3" fontId="9" fillId="3" borderId="34" xfId="1" applyNumberFormat="1" applyFont="1" applyFill="1" applyBorder="1"/>
    <xf numFmtId="0" fontId="8" fillId="0" borderId="35" xfId="0" applyFont="1" applyBorder="1" applyAlignment="1">
      <alignment horizontal="center"/>
    </xf>
    <xf numFmtId="0" fontId="4" fillId="0" borderId="0" xfId="0" applyFont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11" fillId="3" borderId="32" xfId="0" applyNumberFormat="1" applyFont="1" applyFill="1" applyBorder="1"/>
    <xf numFmtId="3" fontId="11" fillId="3" borderId="33" xfId="0" applyNumberFormat="1" applyFont="1" applyFill="1" applyBorder="1"/>
    <xf numFmtId="3" fontId="9" fillId="0" borderId="0" xfId="0" applyNumberFormat="1" applyFont="1" applyBorder="1"/>
    <xf numFmtId="0" fontId="8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6" fillId="0" borderId="38" xfId="0" applyNumberFormat="1" applyFont="1" applyBorder="1" applyAlignment="1">
      <alignment horizontal="center"/>
    </xf>
    <xf numFmtId="3" fontId="9" fillId="0" borderId="39" xfId="0" applyNumberFormat="1" applyFont="1" applyBorder="1"/>
    <xf numFmtId="3" fontId="6" fillId="0" borderId="38" xfId="0" applyNumberFormat="1" applyFont="1" applyBorder="1"/>
    <xf numFmtId="0" fontId="8" fillId="0" borderId="26" xfId="0" applyFont="1" applyBorder="1" applyAlignment="1">
      <alignment horizontal="center"/>
    </xf>
    <xf numFmtId="0" fontId="9" fillId="0" borderId="23" xfId="0" applyFont="1" applyBorder="1"/>
    <xf numFmtId="3" fontId="9" fillId="0" borderId="23" xfId="0" applyNumberFormat="1" applyFont="1" applyBorder="1"/>
    <xf numFmtId="164" fontId="9" fillId="0" borderId="23" xfId="0" applyNumberFormat="1" applyFont="1" applyBorder="1"/>
    <xf numFmtId="0" fontId="9" fillId="0" borderId="27" xfId="0" applyFont="1" applyBorder="1"/>
    <xf numFmtId="0" fontId="8" fillId="0" borderId="3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41" xfId="0" applyFont="1" applyBorder="1"/>
    <xf numFmtId="3" fontId="9" fillId="0" borderId="41" xfId="0" applyNumberFormat="1" applyFont="1" applyBorder="1"/>
    <xf numFmtId="164" fontId="9" fillId="0" borderId="41" xfId="0" applyNumberFormat="1" applyFont="1" applyBorder="1"/>
    <xf numFmtId="0" fontId="4" fillId="3" borderId="42" xfId="0" applyFont="1" applyFill="1" applyBorder="1" applyAlignment="1">
      <alignment horizontal="center"/>
    </xf>
    <xf numFmtId="3" fontId="9" fillId="3" borderId="16" xfId="1" applyNumberFormat="1" applyFont="1" applyFill="1" applyBorder="1"/>
    <xf numFmtId="3" fontId="9" fillId="0" borderId="14" xfId="0" applyNumberFormat="1" applyFont="1" applyBorder="1"/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9" fillId="4" borderId="2" xfId="0" applyNumberFormat="1" applyFont="1" applyFill="1" applyBorder="1"/>
    <xf numFmtId="0" fontId="10" fillId="0" borderId="9" xfId="0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2" fillId="0" borderId="0" xfId="0" applyFont="1"/>
    <xf numFmtId="0" fontId="10" fillId="0" borderId="12" xfId="0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16" xfId="0" quotePrefix="1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3" fontId="9" fillId="0" borderId="46" xfId="1" applyNumberFormat="1" applyFont="1" applyBorder="1"/>
    <xf numFmtId="0" fontId="9" fillId="0" borderId="31" xfId="0" applyFont="1" applyBorder="1"/>
    <xf numFmtId="3" fontId="9" fillId="0" borderId="14" xfId="0" applyNumberFormat="1" applyFont="1" applyBorder="1" applyAlignment="1">
      <alignment horizontal="center"/>
    </xf>
    <xf numFmtId="3" fontId="9" fillId="0" borderId="14" xfId="1" applyNumberFormat="1" applyFont="1" applyBorder="1"/>
    <xf numFmtId="3" fontId="8" fillId="0" borderId="17" xfId="0" applyNumberFormat="1" applyFont="1" applyBorder="1"/>
    <xf numFmtId="3" fontId="9" fillId="0" borderId="19" xfId="1" applyNumberFormat="1" applyFont="1" applyBorder="1"/>
    <xf numFmtId="3" fontId="9" fillId="0" borderId="18" xfId="1" applyNumberFormat="1" applyFont="1" applyBorder="1"/>
    <xf numFmtId="3" fontId="9" fillId="0" borderId="46" xfId="0" applyNumberFormat="1" applyFont="1" applyBorder="1"/>
    <xf numFmtId="3" fontId="9" fillId="0" borderId="47" xfId="0" applyNumberFormat="1" applyFont="1" applyBorder="1" applyAlignment="1">
      <alignment horizontal="center"/>
    </xf>
    <xf numFmtId="3" fontId="9" fillId="0" borderId="47" xfId="0" applyNumberFormat="1" applyFont="1" applyBorder="1"/>
    <xf numFmtId="3" fontId="9" fillId="0" borderId="48" xfId="0" applyNumberFormat="1" applyFont="1" applyBorder="1" applyAlignment="1">
      <alignment horizontal="center"/>
    </xf>
    <xf numFmtId="3" fontId="9" fillId="0" borderId="48" xfId="0" applyNumberFormat="1" applyFont="1" applyBorder="1"/>
    <xf numFmtId="0" fontId="9" fillId="0" borderId="23" xfId="0" applyFont="1" applyBorder="1" applyAlignment="1">
      <alignment horizontal="justify" vertical="justify"/>
    </xf>
    <xf numFmtId="0" fontId="9" fillId="0" borderId="27" xfId="0" applyFont="1" applyBorder="1" applyAlignment="1">
      <alignment horizontal="justify" vertical="justify"/>
    </xf>
    <xf numFmtId="0" fontId="9" fillId="0" borderId="27" xfId="0" applyFont="1" applyBorder="1" applyAlignment="1">
      <alignment wrapText="1"/>
    </xf>
    <xf numFmtId="3" fontId="9" fillId="0" borderId="49" xfId="0" applyNumberFormat="1" applyFont="1" applyBorder="1" applyAlignment="1">
      <alignment horizontal="center"/>
    </xf>
    <xf numFmtId="3" fontId="9" fillId="0" borderId="49" xfId="0" applyNumberFormat="1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3" fontId="8" fillId="3" borderId="0" xfId="0" applyNumberFormat="1" applyFont="1" applyFill="1" applyBorder="1"/>
    <xf numFmtId="0" fontId="5" fillId="0" borderId="38" xfId="0" applyFont="1" applyBorder="1"/>
    <xf numFmtId="3" fontId="8" fillId="0" borderId="38" xfId="0" applyNumberFormat="1" applyFont="1" applyBorder="1"/>
    <xf numFmtId="0" fontId="5" fillId="0" borderId="31" xfId="0" applyFont="1" applyBorder="1"/>
    <xf numFmtId="3" fontId="8" fillId="0" borderId="31" xfId="0" applyNumberFormat="1" applyFont="1" applyBorder="1"/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3" fontId="8" fillId="5" borderId="32" xfId="0" applyNumberFormat="1" applyFont="1" applyFill="1" applyBorder="1"/>
    <xf numFmtId="3" fontId="8" fillId="5" borderId="33" xfId="0" applyNumberFormat="1" applyFont="1" applyFill="1" applyBorder="1"/>
    <xf numFmtId="3" fontId="5" fillId="5" borderId="34" xfId="0" applyNumberFormat="1" applyFont="1" applyFill="1" applyBorder="1"/>
    <xf numFmtId="0" fontId="6" fillId="0" borderId="0" xfId="0" applyFont="1" applyBorder="1" applyAlignment="1">
      <alignment horizontal="left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7" xfId="0" applyFont="1" applyBorder="1" applyAlignment="1">
      <alignment horizontal="left"/>
    </xf>
    <xf numFmtId="3" fontId="8" fillId="0" borderId="7" xfId="0" applyNumberFormat="1" applyFont="1" applyBorder="1"/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justify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5" fontId="13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12" fillId="0" borderId="0" xfId="0" applyFont="1" applyFill="1" applyBorder="1"/>
    <xf numFmtId="0" fontId="3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3" fontId="8" fillId="2" borderId="8" xfId="0" applyNumberFormat="1" applyFont="1" applyFill="1" applyBorder="1" applyAlignment="1"/>
    <xf numFmtId="3" fontId="6" fillId="0" borderId="50" xfId="0" applyNumberFormat="1" applyFont="1" applyBorder="1" applyAlignment="1">
      <alignment horizontal="center"/>
    </xf>
    <xf numFmtId="3" fontId="6" fillId="0" borderId="51" xfId="0" applyNumberFormat="1" applyFont="1" applyBorder="1" applyAlignment="1">
      <alignment horizontal="center"/>
    </xf>
    <xf numFmtId="3" fontId="6" fillId="0" borderId="52" xfId="0" applyNumberFormat="1" applyFont="1" applyBorder="1" applyAlignment="1">
      <alignment horizontal="center"/>
    </xf>
    <xf numFmtId="3" fontId="8" fillId="0" borderId="53" xfId="1" applyNumberFormat="1" applyFont="1" applyBorder="1"/>
    <xf numFmtId="3" fontId="9" fillId="0" borderId="54" xfId="1" applyNumberFormat="1" applyFont="1" applyBorder="1"/>
    <xf numFmtId="164" fontId="9" fillId="0" borderId="8" xfId="1" applyNumberFormat="1" applyFont="1" applyBorder="1"/>
    <xf numFmtId="3" fontId="5" fillId="3" borderId="18" xfId="1" applyNumberFormat="1" applyFont="1" applyFill="1" applyBorder="1"/>
    <xf numFmtId="0" fontId="8" fillId="0" borderId="4" xfId="0" applyFont="1" applyBorder="1" applyAlignment="1">
      <alignment horizontal="center"/>
    </xf>
    <xf numFmtId="3" fontId="9" fillId="0" borderId="5" xfId="1" applyNumberFormat="1" applyFont="1" applyBorder="1"/>
    <xf numFmtId="3" fontId="9" fillId="0" borderId="55" xfId="1" applyNumberFormat="1" applyFont="1" applyBorder="1"/>
    <xf numFmtId="3" fontId="9" fillId="0" borderId="56" xfId="1" applyNumberFormat="1" applyFont="1" applyBorder="1"/>
    <xf numFmtId="3" fontId="9" fillId="0" borderId="57" xfId="1" applyNumberFormat="1" applyFont="1" applyBorder="1"/>
    <xf numFmtId="3" fontId="5" fillId="3" borderId="8" xfId="1" applyNumberFormat="1" applyFont="1" applyFill="1" applyBorder="1"/>
    <xf numFmtId="0" fontId="0" fillId="0" borderId="0" xfId="0" applyBorder="1"/>
    <xf numFmtId="3" fontId="4" fillId="4" borderId="50" xfId="0" applyNumberFormat="1" applyFont="1" applyFill="1" applyBorder="1"/>
    <xf numFmtId="3" fontId="10" fillId="0" borderId="50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3" fontId="9" fillId="0" borderId="58" xfId="1" applyNumberFormat="1" applyFont="1" applyBorder="1"/>
    <xf numFmtId="3" fontId="9" fillId="0" borderId="51" xfId="1" applyNumberFormat="1" applyFont="1" applyBorder="1"/>
    <xf numFmtId="3" fontId="9" fillId="0" borderId="59" xfId="1" applyNumberFormat="1" applyFont="1" applyBorder="1"/>
    <xf numFmtId="3" fontId="9" fillId="0" borderId="60" xfId="1" applyNumberFormat="1" applyFont="1" applyBorder="1"/>
    <xf numFmtId="3" fontId="9" fillId="0" borderId="61" xfId="1" applyNumberFormat="1" applyFont="1" applyBorder="1"/>
    <xf numFmtId="3" fontId="5" fillId="3" borderId="51" xfId="0" applyNumberFormat="1" applyFont="1" applyFill="1" applyBorder="1"/>
    <xf numFmtId="3" fontId="9" fillId="0" borderId="62" xfId="0" applyNumberFormat="1" applyFont="1" applyBorder="1"/>
    <xf numFmtId="3" fontId="9" fillId="0" borderId="63" xfId="0" applyNumberFormat="1" applyFont="1" applyBorder="1"/>
    <xf numFmtId="0" fontId="10" fillId="0" borderId="4" xfId="0" applyFont="1" applyBorder="1" applyAlignment="1">
      <alignment horizontal="center"/>
    </xf>
    <xf numFmtId="3" fontId="8" fillId="0" borderId="5" xfId="0" applyNumberFormat="1" applyFont="1" applyBorder="1" applyAlignment="1"/>
    <xf numFmtId="0" fontId="6" fillId="0" borderId="4" xfId="0" applyFont="1" applyBorder="1" applyAlignment="1">
      <alignment horizontal="center"/>
    </xf>
    <xf numFmtId="3" fontId="8" fillId="0" borderId="5" xfId="0" applyNumberFormat="1" applyFont="1" applyBorder="1"/>
    <xf numFmtId="3" fontId="9" fillId="0" borderId="5" xfId="0" applyNumberFormat="1" applyFont="1" applyBorder="1" applyAlignment="1">
      <alignment horizontal="center"/>
    </xf>
    <xf numFmtId="3" fontId="0" fillId="0" borderId="0" xfId="0" applyNumberFormat="1" applyBorder="1"/>
    <xf numFmtId="3" fontId="8" fillId="0" borderId="8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70"/>
  <sheetViews>
    <sheetView tabSelected="1" topLeftCell="A31" workbookViewId="0">
      <selection activeCell="F45" sqref="F45"/>
    </sheetView>
  </sheetViews>
  <sheetFormatPr baseColWidth="10" defaultRowHeight="15"/>
  <cols>
    <col min="1" max="1" width="7.140625" style="138" customWidth="1"/>
    <col min="2" max="2" width="47" customWidth="1"/>
    <col min="3" max="3" width="13.7109375" style="135" customWidth="1"/>
    <col min="4" max="4" width="9.140625" style="135" customWidth="1"/>
    <col min="5" max="5" width="12.140625" style="135" customWidth="1"/>
    <col min="6" max="6" width="13.7109375" style="135" customWidth="1"/>
    <col min="7" max="7" width="11.42578125" style="140"/>
  </cols>
  <sheetData>
    <row r="1" spans="1:7" ht="18.75" thickBot="1">
      <c r="A1" s="1" t="s">
        <v>0</v>
      </c>
      <c r="B1" s="2"/>
      <c r="C1" s="2"/>
      <c r="D1" s="2"/>
      <c r="E1" s="2"/>
      <c r="F1" s="148"/>
      <c r="G1" s="146"/>
    </row>
    <row r="2" spans="1:7" ht="15" customHeight="1">
      <c r="A2" s="3" t="s">
        <v>1</v>
      </c>
      <c r="B2" s="4"/>
      <c r="C2" s="4"/>
      <c r="D2" s="4"/>
      <c r="E2" s="4"/>
      <c r="F2" s="5"/>
      <c r="G2" s="142"/>
    </row>
    <row r="3" spans="1:7" ht="89.25" customHeight="1" thickBot="1">
      <c r="A3" s="6"/>
      <c r="B3" s="7"/>
      <c r="C3" s="7"/>
      <c r="D3" s="7"/>
      <c r="E3" s="7"/>
      <c r="F3" s="8"/>
      <c r="G3" s="142"/>
    </row>
    <row r="4" spans="1:7">
      <c r="A4" s="9" t="s">
        <v>2</v>
      </c>
      <c r="B4" s="10"/>
      <c r="C4" s="10"/>
      <c r="D4" s="10"/>
      <c r="E4" s="10"/>
      <c r="F4" s="149"/>
      <c r="G4" s="142"/>
    </row>
    <row r="5" spans="1:7" ht="16.5" customHeight="1" thickBot="1">
      <c r="A5" s="150"/>
      <c r="B5" s="11"/>
      <c r="C5" s="12"/>
      <c r="D5" s="12"/>
      <c r="E5" s="12"/>
      <c r="F5" s="151"/>
      <c r="G5" s="145"/>
    </row>
    <row r="6" spans="1:7">
      <c r="A6" s="13"/>
      <c r="B6" s="14"/>
      <c r="C6" s="15" t="s">
        <v>3</v>
      </c>
      <c r="D6" s="16"/>
      <c r="E6" s="16" t="s">
        <v>4</v>
      </c>
      <c r="F6" s="152" t="s">
        <v>5</v>
      </c>
      <c r="G6" s="142"/>
    </row>
    <row r="7" spans="1:7">
      <c r="A7" s="17" t="s">
        <v>6</v>
      </c>
      <c r="B7" s="18" t="s">
        <v>7</v>
      </c>
      <c r="C7" s="19" t="s">
        <v>8</v>
      </c>
      <c r="D7" s="20"/>
      <c r="E7" s="20" t="s">
        <v>9</v>
      </c>
      <c r="F7" s="153" t="s">
        <v>10</v>
      </c>
      <c r="G7" s="142"/>
    </row>
    <row r="8" spans="1:7" ht="15.75" thickBot="1">
      <c r="A8" s="21" t="s">
        <v>11</v>
      </c>
      <c r="B8" s="22"/>
      <c r="C8" s="21" t="s">
        <v>12</v>
      </c>
      <c r="D8" s="23"/>
      <c r="E8" s="23" t="s">
        <v>13</v>
      </c>
      <c r="F8" s="154" t="s">
        <v>14</v>
      </c>
      <c r="G8" s="142"/>
    </row>
    <row r="9" spans="1:7" ht="15.75" thickBot="1">
      <c r="A9" s="24" t="s">
        <v>15</v>
      </c>
      <c r="B9" s="25"/>
      <c r="C9" s="26"/>
      <c r="D9" s="27"/>
      <c r="E9" s="27"/>
      <c r="F9" s="28"/>
      <c r="G9" s="142"/>
    </row>
    <row r="10" spans="1:7">
      <c r="A10" s="29"/>
      <c r="B10" s="30" t="s">
        <v>16</v>
      </c>
      <c r="C10" s="31"/>
      <c r="D10" s="32"/>
      <c r="E10" s="33"/>
      <c r="F10" s="155"/>
      <c r="G10" s="142"/>
    </row>
    <row r="11" spans="1:7" ht="15" customHeight="1">
      <c r="A11" s="34"/>
      <c r="B11" s="35" t="s">
        <v>17</v>
      </c>
      <c r="C11" s="36"/>
      <c r="D11" s="37"/>
      <c r="E11" s="38"/>
      <c r="F11" s="156"/>
      <c r="G11" s="142"/>
    </row>
    <row r="12" spans="1:7" ht="15" customHeight="1">
      <c r="A12" s="34">
        <v>1</v>
      </c>
      <c r="B12" s="35" t="s">
        <v>18</v>
      </c>
      <c r="C12" s="36"/>
      <c r="D12" s="37"/>
      <c r="E12" s="38">
        <v>4</v>
      </c>
      <c r="F12" s="156">
        <f t="shared" ref="F12:F18" si="0">+A12*C12*E12</f>
        <v>0</v>
      </c>
      <c r="G12" s="142"/>
    </row>
    <row r="13" spans="1:7" ht="15" customHeight="1">
      <c r="A13" s="34"/>
      <c r="B13" s="35" t="s">
        <v>19</v>
      </c>
      <c r="C13" s="36"/>
      <c r="D13" s="37"/>
      <c r="E13" s="38"/>
      <c r="F13" s="156"/>
      <c r="G13" s="142"/>
    </row>
    <row r="14" spans="1:7" ht="15" customHeight="1">
      <c r="A14" s="34"/>
      <c r="B14" s="39" t="s">
        <v>20</v>
      </c>
      <c r="C14" s="36"/>
      <c r="D14" s="37"/>
      <c r="E14" s="38"/>
      <c r="F14" s="156"/>
      <c r="G14" s="142"/>
    </row>
    <row r="15" spans="1:7" ht="15.75" customHeight="1">
      <c r="A15" s="34">
        <v>1</v>
      </c>
      <c r="B15" s="35" t="s">
        <v>21</v>
      </c>
      <c r="C15" s="36"/>
      <c r="D15" s="37"/>
      <c r="E15" s="38">
        <v>4</v>
      </c>
      <c r="F15" s="156">
        <f t="shared" si="0"/>
        <v>0</v>
      </c>
      <c r="G15" s="142"/>
    </row>
    <row r="16" spans="1:7">
      <c r="A16" s="34"/>
      <c r="B16" s="39" t="s">
        <v>22</v>
      </c>
      <c r="C16" s="40"/>
      <c r="D16" s="41"/>
      <c r="E16" s="42"/>
      <c r="F16" s="156"/>
      <c r="G16" s="142"/>
    </row>
    <row r="17" spans="1:7">
      <c r="A17" s="34"/>
      <c r="B17" s="35"/>
      <c r="C17" s="36"/>
      <c r="D17" s="37"/>
      <c r="E17" s="38"/>
      <c r="F17" s="156"/>
      <c r="G17" s="142"/>
    </row>
    <row r="18" spans="1:7" ht="15.75" thickBot="1">
      <c r="A18" s="43"/>
      <c r="B18" s="44"/>
      <c r="C18" s="45"/>
      <c r="D18" s="46"/>
      <c r="E18" s="47"/>
      <c r="F18" s="156"/>
      <c r="G18" s="142"/>
    </row>
    <row r="19" spans="1:7" ht="15.75" thickBot="1">
      <c r="A19" s="48" t="s">
        <v>23</v>
      </c>
      <c r="B19" s="49"/>
      <c r="C19" s="50"/>
      <c r="D19" s="51"/>
      <c r="E19" s="51"/>
      <c r="F19" s="52">
        <f>SUM(F11:F18)</f>
        <v>0</v>
      </c>
      <c r="G19" s="142"/>
    </row>
    <row r="20" spans="1:7" ht="15.75" thickBot="1">
      <c r="A20" s="53"/>
      <c r="B20" s="54" t="s">
        <v>24</v>
      </c>
      <c r="C20" s="55"/>
      <c r="D20" s="56"/>
      <c r="E20" s="56"/>
      <c r="F20" s="157"/>
      <c r="G20" s="142"/>
    </row>
    <row r="21" spans="1:7" ht="15.75" thickBot="1">
      <c r="A21" s="48" t="s">
        <v>25</v>
      </c>
      <c r="B21" s="49"/>
      <c r="C21" s="57"/>
      <c r="D21" s="58"/>
      <c r="E21" s="58"/>
      <c r="F21" s="158">
        <f>+F19*F20</f>
        <v>0</v>
      </c>
      <c r="G21" s="142"/>
    </row>
    <row r="22" spans="1:7" ht="15.75" thickBot="1">
      <c r="A22" s="159"/>
      <c r="B22" s="54"/>
      <c r="C22" s="59"/>
      <c r="D22" s="59"/>
      <c r="E22" s="59"/>
      <c r="F22" s="160"/>
      <c r="G22" s="142"/>
    </row>
    <row r="23" spans="1:7">
      <c r="A23" s="60"/>
      <c r="B23" s="61" t="s">
        <v>26</v>
      </c>
      <c r="C23" s="62" t="s">
        <v>27</v>
      </c>
      <c r="D23" s="63"/>
      <c r="E23" s="64" t="s">
        <v>28</v>
      </c>
      <c r="F23" s="161"/>
      <c r="G23" s="142"/>
    </row>
    <row r="24" spans="1:7">
      <c r="A24" s="65"/>
      <c r="B24" s="66" t="s">
        <v>29</v>
      </c>
      <c r="C24" s="67"/>
      <c r="D24" s="67"/>
      <c r="E24" s="68"/>
      <c r="F24" s="162">
        <f>(C24+D24)*E24</f>
        <v>0</v>
      </c>
      <c r="G24" s="142"/>
    </row>
    <row r="25" spans="1:7">
      <c r="A25" s="65"/>
      <c r="B25" s="69" t="s">
        <v>30</v>
      </c>
      <c r="C25" s="37"/>
      <c r="D25" s="37"/>
      <c r="E25" s="38"/>
      <c r="F25" s="156">
        <f>(C25+D25)*E25</f>
        <v>0</v>
      </c>
      <c r="G25" s="142"/>
    </row>
    <row r="26" spans="1:7">
      <c r="A26" s="65"/>
      <c r="B26" s="69" t="s">
        <v>31</v>
      </c>
      <c r="C26" s="37"/>
      <c r="D26" s="37"/>
      <c r="E26" s="38"/>
      <c r="F26" s="156">
        <f>(C26+D26)*E26</f>
        <v>0</v>
      </c>
      <c r="G26" s="142"/>
    </row>
    <row r="27" spans="1:7">
      <c r="A27" s="70"/>
      <c r="B27" s="69" t="s">
        <v>32</v>
      </c>
      <c r="C27" s="46"/>
      <c r="D27" s="46"/>
      <c r="E27" s="47"/>
      <c r="F27" s="156">
        <f>(C27+D27)*E27</f>
        <v>0</v>
      </c>
      <c r="G27" s="142"/>
    </row>
    <row r="28" spans="1:7" ht="15.75" thickBot="1">
      <c r="A28" s="71"/>
      <c r="B28" s="72" t="s">
        <v>33</v>
      </c>
      <c r="C28" s="73"/>
      <c r="D28" s="73"/>
      <c r="E28" s="74"/>
      <c r="F28" s="163">
        <f>(C28+D28)*E28</f>
        <v>0</v>
      </c>
      <c r="G28" s="142"/>
    </row>
    <row r="29" spans="1:7" ht="15.75" thickBot="1">
      <c r="A29" s="48" t="s">
        <v>34</v>
      </c>
      <c r="B29" s="75"/>
      <c r="C29" s="76"/>
      <c r="D29" s="76"/>
      <c r="E29" s="76"/>
      <c r="F29" s="164">
        <f>SUM(F24:F28)</f>
        <v>0</v>
      </c>
      <c r="G29" s="142"/>
    </row>
    <row r="30" spans="1:7" ht="15.75" thickBot="1">
      <c r="A30" s="159"/>
      <c r="B30" s="165"/>
      <c r="C30" s="77"/>
      <c r="D30" s="77"/>
      <c r="E30" s="77"/>
      <c r="F30" s="160"/>
      <c r="G30" s="142"/>
    </row>
    <row r="31" spans="1:7" ht="15.75" thickBot="1">
      <c r="A31" s="78"/>
      <c r="B31" s="79" t="s">
        <v>35</v>
      </c>
      <c r="C31" s="80"/>
      <c r="D31" s="80"/>
      <c r="E31" s="80"/>
      <c r="F31" s="166">
        <f>+F29+F21</f>
        <v>0</v>
      </c>
      <c r="G31" s="142"/>
    </row>
    <row r="32" spans="1:7" s="84" customFormat="1" ht="11.25">
      <c r="A32" s="81"/>
      <c r="B32" s="81"/>
      <c r="C32" s="82"/>
      <c r="D32" s="83" t="s">
        <v>36</v>
      </c>
      <c r="E32" s="83" t="s">
        <v>37</v>
      </c>
      <c r="F32" s="167" t="s">
        <v>5</v>
      </c>
      <c r="G32" s="147"/>
    </row>
    <row r="33" spans="1:7" s="84" customFormat="1" ht="11.25">
      <c r="A33" s="85" t="s">
        <v>6</v>
      </c>
      <c r="B33" s="85" t="s">
        <v>38</v>
      </c>
      <c r="C33" s="86" t="s">
        <v>39</v>
      </c>
      <c r="D33" s="87" t="s">
        <v>40</v>
      </c>
      <c r="E33" s="87" t="s">
        <v>41</v>
      </c>
      <c r="F33" s="168" t="s">
        <v>10</v>
      </c>
      <c r="G33" s="147"/>
    </row>
    <row r="34" spans="1:7" s="84" customFormat="1" ht="12" thickBot="1">
      <c r="A34" s="88"/>
      <c r="B34" s="88"/>
      <c r="C34" s="89"/>
      <c r="D34" s="90" t="s">
        <v>42</v>
      </c>
      <c r="E34" s="91" t="s">
        <v>43</v>
      </c>
      <c r="F34" s="169" t="s">
        <v>44</v>
      </c>
      <c r="G34" s="147"/>
    </row>
    <row r="35" spans="1:7" ht="15.75" thickBot="1">
      <c r="A35" s="24" t="s">
        <v>45</v>
      </c>
      <c r="B35" s="25"/>
      <c r="C35" s="92"/>
      <c r="D35" s="93"/>
      <c r="E35" s="93"/>
      <c r="F35" s="94"/>
      <c r="G35" s="142"/>
    </row>
    <row r="36" spans="1:7" ht="15.75" thickBot="1">
      <c r="A36" s="95" t="s">
        <v>46</v>
      </c>
      <c r="B36" s="96"/>
      <c r="C36" s="97"/>
      <c r="D36" s="98"/>
      <c r="E36" s="98"/>
      <c r="F36" s="99"/>
      <c r="G36" s="142"/>
    </row>
    <row r="37" spans="1:7">
      <c r="A37" s="100"/>
      <c r="B37" s="66" t="s">
        <v>47</v>
      </c>
      <c r="C37" s="101" t="s">
        <v>48</v>
      </c>
      <c r="D37" s="102"/>
      <c r="E37" s="102"/>
      <c r="F37" s="170">
        <f t="shared" ref="F37:F43" si="1">(D37*E37)</f>
        <v>0</v>
      </c>
      <c r="G37" s="142"/>
    </row>
    <row r="38" spans="1:7">
      <c r="A38" s="65"/>
      <c r="B38" s="69" t="s">
        <v>29</v>
      </c>
      <c r="C38" s="101" t="s">
        <v>48</v>
      </c>
      <c r="D38" s="102"/>
      <c r="E38" s="102"/>
      <c r="F38" s="170">
        <f t="shared" si="1"/>
        <v>0</v>
      </c>
      <c r="G38" s="142"/>
    </row>
    <row r="39" spans="1:7">
      <c r="A39" s="65"/>
      <c r="B39" s="69" t="s">
        <v>30</v>
      </c>
      <c r="C39" s="101" t="s">
        <v>48</v>
      </c>
      <c r="D39" s="102"/>
      <c r="E39" s="102"/>
      <c r="F39" s="170">
        <f t="shared" si="1"/>
        <v>0</v>
      </c>
      <c r="G39" s="142"/>
    </row>
    <row r="40" spans="1:7">
      <c r="A40" s="65"/>
      <c r="B40" s="69" t="s">
        <v>31</v>
      </c>
      <c r="C40" s="101" t="s">
        <v>48</v>
      </c>
      <c r="D40" s="102"/>
      <c r="E40" s="102"/>
      <c r="F40" s="170">
        <f t="shared" si="1"/>
        <v>0</v>
      </c>
      <c r="G40" s="142"/>
    </row>
    <row r="41" spans="1:7">
      <c r="A41" s="65"/>
      <c r="B41" s="69" t="s">
        <v>33</v>
      </c>
      <c r="C41" s="101" t="s">
        <v>48</v>
      </c>
      <c r="D41" s="102"/>
      <c r="E41" s="102"/>
      <c r="F41" s="170">
        <f t="shared" si="1"/>
        <v>0</v>
      </c>
      <c r="G41" s="142"/>
    </row>
    <row r="42" spans="1:7">
      <c r="A42" s="65"/>
      <c r="B42" s="69" t="s">
        <v>49</v>
      </c>
      <c r="C42" s="101" t="s">
        <v>48</v>
      </c>
      <c r="D42" s="102"/>
      <c r="E42" s="102"/>
      <c r="F42" s="170">
        <f t="shared" si="1"/>
        <v>0</v>
      </c>
      <c r="G42" s="142"/>
    </row>
    <row r="43" spans="1:7" ht="15.75" thickBot="1">
      <c r="A43" s="70"/>
      <c r="B43" s="103" t="s">
        <v>50</v>
      </c>
      <c r="C43" s="104" t="s">
        <v>48</v>
      </c>
      <c r="D43" s="105"/>
      <c r="E43" s="105"/>
      <c r="F43" s="171">
        <f t="shared" si="1"/>
        <v>0</v>
      </c>
      <c r="G43" s="142"/>
    </row>
    <row r="44" spans="1:7" ht="15.75" thickBot="1">
      <c r="A44" s="95" t="s">
        <v>51</v>
      </c>
      <c r="B44" s="96"/>
      <c r="C44" s="106"/>
      <c r="D44" s="107"/>
      <c r="E44" s="107"/>
      <c r="F44" s="108"/>
      <c r="G44" s="142"/>
    </row>
    <row r="45" spans="1:7">
      <c r="A45" s="100">
        <v>1</v>
      </c>
      <c r="B45" s="66" t="s">
        <v>52</v>
      </c>
      <c r="C45" s="101" t="s">
        <v>53</v>
      </c>
      <c r="D45" s="109"/>
      <c r="E45" s="109">
        <v>2</v>
      </c>
      <c r="F45" s="170">
        <f>D45*E45</f>
        <v>0</v>
      </c>
      <c r="G45" s="142"/>
    </row>
    <row r="46" spans="1:7">
      <c r="A46" s="65"/>
      <c r="B46" s="69" t="s">
        <v>54</v>
      </c>
      <c r="C46" s="110" t="s">
        <v>53</v>
      </c>
      <c r="D46" s="111"/>
      <c r="E46" s="111"/>
      <c r="F46" s="172">
        <f>D46*E46</f>
        <v>0</v>
      </c>
      <c r="G46" s="142"/>
    </row>
    <row r="47" spans="1:7" ht="15.75" thickBot="1">
      <c r="A47" s="70">
        <v>1</v>
      </c>
      <c r="B47" s="103" t="s">
        <v>55</v>
      </c>
      <c r="C47" s="112" t="s">
        <v>56</v>
      </c>
      <c r="D47" s="113"/>
      <c r="E47" s="113">
        <v>1</v>
      </c>
      <c r="F47" s="173">
        <f>D47*E47</f>
        <v>0</v>
      </c>
      <c r="G47" s="142"/>
    </row>
    <row r="48" spans="1:7" ht="15.75" thickBot="1">
      <c r="A48" s="95" t="s">
        <v>57</v>
      </c>
      <c r="B48" s="96"/>
      <c r="C48" s="106"/>
      <c r="D48" s="107"/>
      <c r="E48" s="107"/>
      <c r="F48" s="108"/>
      <c r="G48" s="142"/>
    </row>
    <row r="49" spans="1:7">
      <c r="A49" s="100"/>
      <c r="B49" s="114" t="s">
        <v>58</v>
      </c>
      <c r="C49" s="101" t="s">
        <v>56</v>
      </c>
      <c r="D49" s="109"/>
      <c r="E49" s="109">
        <v>1</v>
      </c>
      <c r="F49" s="170">
        <f t="shared" ref="F49:F54" si="2">D49*E49</f>
        <v>0</v>
      </c>
      <c r="G49" s="142"/>
    </row>
    <row r="50" spans="1:7">
      <c r="A50" s="65"/>
      <c r="B50" s="115" t="s">
        <v>59</v>
      </c>
      <c r="C50" s="110" t="s">
        <v>56</v>
      </c>
      <c r="D50" s="111"/>
      <c r="E50" s="111">
        <v>1</v>
      </c>
      <c r="F50" s="172">
        <f t="shared" si="2"/>
        <v>0</v>
      </c>
      <c r="G50" s="142"/>
    </row>
    <row r="51" spans="1:7">
      <c r="A51" s="65"/>
      <c r="B51" s="115" t="s">
        <v>60</v>
      </c>
      <c r="C51" s="110" t="s">
        <v>53</v>
      </c>
      <c r="D51" s="111"/>
      <c r="E51" s="111">
        <v>4</v>
      </c>
      <c r="F51" s="172">
        <f t="shared" si="2"/>
        <v>0</v>
      </c>
      <c r="G51" s="142"/>
    </row>
    <row r="52" spans="1:7">
      <c r="A52" s="65"/>
      <c r="B52" s="116" t="s">
        <v>61</v>
      </c>
      <c r="C52" s="110" t="s">
        <v>53</v>
      </c>
      <c r="D52" s="111"/>
      <c r="E52" s="111">
        <v>2</v>
      </c>
      <c r="F52" s="172">
        <f t="shared" si="2"/>
        <v>0</v>
      </c>
      <c r="G52" s="142"/>
    </row>
    <row r="53" spans="1:7">
      <c r="A53" s="65"/>
      <c r="B53" s="116" t="s">
        <v>62</v>
      </c>
      <c r="C53" s="110" t="s">
        <v>53</v>
      </c>
      <c r="D53" s="111"/>
      <c r="E53" s="111">
        <v>2</v>
      </c>
      <c r="F53" s="172">
        <f t="shared" si="2"/>
        <v>0</v>
      </c>
      <c r="G53" s="142"/>
    </row>
    <row r="54" spans="1:7" ht="15.75" thickBot="1">
      <c r="A54" s="71"/>
      <c r="B54" s="72" t="s">
        <v>63</v>
      </c>
      <c r="C54" s="117" t="s">
        <v>53</v>
      </c>
      <c r="D54" s="118"/>
      <c r="E54" s="118">
        <v>4</v>
      </c>
      <c r="F54" s="174">
        <f t="shared" si="2"/>
        <v>0</v>
      </c>
      <c r="G54" s="142"/>
    </row>
    <row r="55" spans="1:7" ht="15.75" thickBot="1">
      <c r="A55" s="119" t="s">
        <v>64</v>
      </c>
      <c r="B55" s="120"/>
      <c r="C55" s="121"/>
      <c r="D55" s="121"/>
      <c r="E55" s="121"/>
      <c r="F55" s="175">
        <f>SUM(F37:F54)</f>
        <v>0</v>
      </c>
      <c r="G55" s="142"/>
    </row>
    <row r="56" spans="1:7">
      <c r="A56" s="60"/>
      <c r="B56" s="122" t="s">
        <v>65</v>
      </c>
      <c r="C56" s="123"/>
      <c r="D56" s="123"/>
      <c r="E56" s="123"/>
      <c r="F56" s="176">
        <f>+F55+F31</f>
        <v>0</v>
      </c>
      <c r="G56" s="142"/>
    </row>
    <row r="57" spans="1:7" ht="15.75" thickBot="1">
      <c r="A57" s="70"/>
      <c r="B57" s="124" t="s">
        <v>66</v>
      </c>
      <c r="C57" s="125"/>
      <c r="D57" s="125"/>
      <c r="E57" s="125"/>
      <c r="F57" s="177">
        <f>+ROUND(F56*0.16,0)</f>
        <v>0</v>
      </c>
      <c r="G57" s="142"/>
    </row>
    <row r="58" spans="1:7" ht="15.75" thickBot="1">
      <c r="A58" s="126" t="s">
        <v>67</v>
      </c>
      <c r="B58" s="127"/>
      <c r="C58" s="128"/>
      <c r="D58" s="129"/>
      <c r="E58" s="129"/>
      <c r="F58" s="130">
        <f>+F56+F57</f>
        <v>0</v>
      </c>
      <c r="G58" s="141"/>
    </row>
    <row r="59" spans="1:7">
      <c r="A59" s="178" t="s">
        <v>68</v>
      </c>
      <c r="B59" s="131"/>
      <c r="C59" s="132"/>
      <c r="D59" s="132"/>
      <c r="E59" s="132"/>
      <c r="F59" s="179"/>
      <c r="G59" s="142"/>
    </row>
    <row r="60" spans="1:7" ht="15" customHeight="1">
      <c r="A60" s="180"/>
      <c r="B60" s="131"/>
      <c r="C60" s="132"/>
      <c r="D60" s="132"/>
      <c r="E60" s="132"/>
      <c r="F60" s="181"/>
      <c r="G60" s="143"/>
    </row>
    <row r="61" spans="1:7">
      <c r="A61" s="180"/>
      <c r="B61" s="131"/>
      <c r="C61" s="132"/>
      <c r="D61" s="132"/>
      <c r="E61" s="132"/>
      <c r="F61" s="181"/>
      <c r="G61" s="142"/>
    </row>
    <row r="62" spans="1:7">
      <c r="A62" s="180"/>
      <c r="B62" s="131"/>
      <c r="C62" s="132"/>
      <c r="D62" s="132"/>
      <c r="E62" s="132"/>
      <c r="F62" s="181"/>
      <c r="G62" s="142"/>
    </row>
    <row r="63" spans="1:7">
      <c r="A63" s="180"/>
      <c r="B63" s="131"/>
      <c r="C63" s="132"/>
      <c r="D63" s="132"/>
      <c r="E63" s="132"/>
      <c r="F63" s="181"/>
      <c r="G63" s="144"/>
    </row>
    <row r="64" spans="1:7">
      <c r="A64" s="185" t="s">
        <v>75</v>
      </c>
      <c r="B64" s="131"/>
      <c r="C64" s="132"/>
      <c r="D64" s="132" t="s">
        <v>73</v>
      </c>
      <c r="E64" s="132"/>
      <c r="F64" s="181"/>
      <c r="G64" s="142"/>
    </row>
    <row r="65" spans="1:7">
      <c r="A65" s="185"/>
      <c r="B65" s="131"/>
      <c r="C65" s="132"/>
      <c r="D65" s="133" t="s">
        <v>69</v>
      </c>
      <c r="E65" s="133"/>
      <c r="F65" s="182"/>
      <c r="G65" s="142"/>
    </row>
    <row r="66" spans="1:7" ht="20.25" customHeight="1">
      <c r="A66" s="185" t="s">
        <v>70</v>
      </c>
      <c r="B66" s="131"/>
      <c r="C66" s="132"/>
      <c r="D66" s="132"/>
      <c r="E66" s="132"/>
      <c r="F66" s="181"/>
      <c r="G66" s="145"/>
    </row>
    <row r="67" spans="1:7">
      <c r="A67" s="185"/>
      <c r="B67" s="131"/>
      <c r="C67" s="132"/>
      <c r="D67" s="134" t="s">
        <v>71</v>
      </c>
      <c r="E67" s="183" t="s">
        <v>72</v>
      </c>
      <c r="F67" s="181" t="s">
        <v>74</v>
      </c>
      <c r="G67" s="142"/>
    </row>
    <row r="68" spans="1:7" ht="15.75" thickBot="1">
      <c r="A68" s="186"/>
      <c r="B68" s="136"/>
      <c r="C68" s="137"/>
      <c r="D68" s="137"/>
      <c r="E68" s="137"/>
      <c r="F68" s="184"/>
      <c r="G68" s="142"/>
    </row>
    <row r="69" spans="1:7">
      <c r="G69" s="142"/>
    </row>
    <row r="70" spans="1:7" ht="16.5">
      <c r="F70" s="139"/>
      <c r="G70" s="142"/>
    </row>
  </sheetData>
  <mergeCells count="16">
    <mergeCell ref="A48:B48"/>
    <mergeCell ref="A55:B55"/>
    <mergeCell ref="A58:B58"/>
    <mergeCell ref="D65:F65"/>
    <mergeCell ref="A21:B21"/>
    <mergeCell ref="A29:B29"/>
    <mergeCell ref="A35:B35"/>
    <mergeCell ref="C35:F36"/>
    <mergeCell ref="A36:B36"/>
    <mergeCell ref="A44:B44"/>
    <mergeCell ref="A1:F1"/>
    <mergeCell ref="A2:F3"/>
    <mergeCell ref="A4:F4"/>
    <mergeCell ref="B5:E5"/>
    <mergeCell ref="A9:B9"/>
    <mergeCell ref="A19:B19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No. 9</vt:lpstr>
    </vt:vector>
  </TitlesOfParts>
  <Company>UNICAUCA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CONVENIO INVIAS</dc:creator>
  <cp:lastModifiedBy>CONVENIO INVIAS</cp:lastModifiedBy>
  <dcterms:created xsi:type="dcterms:W3CDTF">2011-05-07T23:23:05Z</dcterms:created>
  <dcterms:modified xsi:type="dcterms:W3CDTF">2011-05-07T23:28:53Z</dcterms:modified>
</cp:coreProperties>
</file>