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YICETH DANIELA GIRON VASQUEZ\A PROGRAMA SEGUROS U\2026\9. DTOS PRESENTADOS CORREDOR CTO\ENTREGADO EL 28 DE JULIO 2026\A FINALES AJUSTADOS\"/>
    </mc:Choice>
  </mc:AlternateContent>
  <xr:revisionPtr revIDLastSave="0" documentId="13_ncr:1_{04F0DBBC-B219-4CEF-94D9-2C179E0ED605}" xr6:coauthVersionLast="47" xr6:coauthVersionMax="47" xr10:uidLastSave="{00000000-0000-0000-0000-000000000000}"/>
  <bookViews>
    <workbookView xWindow="-120" yWindow="-120" windowWidth="29040" windowHeight="15720" tabRatio="848" firstSheet="16" activeTab="16" xr2:uid="{00000000-000D-0000-FFFF-FFFF00000000}"/>
  </bookViews>
  <sheets>
    <sheet name="METODOLOGÍA DE EVALUACIÓN" sheetId="1" r:id="rId1"/>
    <sheet name="G1. COND ADIC. TRDMC" sheetId="3" r:id="rId2"/>
    <sheet name="G1. COND ADIC. RCE" sheetId="11" r:id="rId3"/>
    <sheet name="G1. COND ADIC. MANEJO GLOBAL" sheetId="4" r:id="rId4"/>
    <sheet name="G1 . COND ADIC. RCSP" sheetId="8" r:id="rId5"/>
    <sheet name="G1. COND ADIC. IRF" sheetId="9" r:id="rId6"/>
    <sheet name="G1. COND ADIC. TRDM -Unidades " sheetId="14" r:id="rId7"/>
    <sheet name="G1. COND ADIC. RC Clinicas " sheetId="15" r:id="rId8"/>
    <sheet name="G1. COND ADIC. RC Profesional" sheetId="16" r:id="rId9"/>
    <sheet name="G1. ADICIONALES TR. EQ. Y MAQ." sheetId="2" r:id="rId10"/>
    <sheet name="G1. CASCO BARCO" sheetId="10" r:id="rId11"/>
    <sheet name="G1. COND ADIC. TRANSP VALORES" sheetId="6" r:id="rId12"/>
    <sheet name="GR2.COND. BÁSICAS AP" sheetId="19" r:id="rId13"/>
    <sheet name="GR2.COND. BÁSICAS VIDA DEUDORES" sheetId="20" r:id="rId14"/>
    <sheet name="GR2. COND. BÁSICAS VIDA EMPLEA" sheetId="18" r:id="rId15"/>
    <sheet name="G3 COND ADIC. AUTOMÓVILES" sheetId="7" r:id="rId16"/>
    <sheet name="G4. COND ADIC. RIESGO CYB" sheetId="13" r:id="rId17"/>
    <sheet name="GR5.COND. BÁSICAS DRONES" sheetId="21" r:id="rId18"/>
    <sheet name="GR6.COND. BÁSICAS SEMOVIENTES" sheetId="22" r:id="rId19"/>
  </sheets>
  <definedNames>
    <definedName name="_xlnm.Print_Area" localSheetId="4">'G1 . COND ADIC. RCSP'!$A$1:$H$37</definedName>
    <definedName name="_xlnm.Print_Area" localSheetId="9">'G1. ADICIONALES TR. EQ. Y MAQ.'!$A$1:$H$25</definedName>
    <definedName name="_xlnm.Print_Area" localSheetId="10">'G1. CASCO BARCO'!$A$3:$H$29</definedName>
    <definedName name="_xlnm.Print_Area" localSheetId="5">'G1. COND ADIC. IRF'!$A$5:$H$27</definedName>
    <definedName name="_xlnm.Print_Area" localSheetId="3">'G1. COND ADIC. MANEJO GLOBAL'!$A$1:$H$33</definedName>
    <definedName name="_xlnm.Print_Area" localSheetId="11">'G1. COND ADIC. TRANSP VALORES'!$A$1:$H$19</definedName>
    <definedName name="_xlnm.Print_Area" localSheetId="15">'G3 COND ADIC. AUTOMÓVILES'!$A$5:$H$35</definedName>
    <definedName name="_xlnm.Print_Area" localSheetId="16">'G4. COND ADIC. RIESGO CYB'!$A$5:$H$51</definedName>
    <definedName name="_xlnm.Print_Area" localSheetId="14">'GR2. COND. BÁSICAS VIDA EMPLEA'!$A$1:$H$26</definedName>
    <definedName name="_xlnm.Print_Area" localSheetId="12">'GR2.COND. BÁSICAS AP'!$A$1:$H$26</definedName>
    <definedName name="_xlnm.Print_Area" localSheetId="13">'GR2.COND. BÁSICAS VIDA DEUDORES'!$A$5:$H$22</definedName>
    <definedName name="_xlnm.Print_Area" localSheetId="17">'GR5.COND. BÁSICAS DRONES'!$A$5:$H$21</definedName>
    <definedName name="_xlnm.Print_Area" localSheetId="18">'GR6.COND. BÁSICAS SEMOVIENTES'!$A$5:$H$21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22" l="1"/>
  <c r="E19" i="22"/>
  <c r="E15" i="22"/>
  <c r="G20" i="21"/>
  <c r="E19" i="21"/>
  <c r="E15" i="21"/>
  <c r="E45" i="13"/>
  <c r="E49" i="13"/>
  <c r="E15" i="13"/>
  <c r="E15" i="7"/>
  <c r="E22" i="7"/>
  <c r="E15" i="20"/>
  <c r="E20" i="20" s="1"/>
  <c r="G20" i="20"/>
  <c r="E19" i="19"/>
  <c r="G24" i="19"/>
  <c r="E15" i="19"/>
  <c r="E15" i="18"/>
  <c r="E24" i="18" s="1"/>
  <c r="G24" i="18"/>
  <c r="E19" i="10"/>
  <c r="E15" i="10"/>
  <c r="E16" i="2"/>
  <c r="E31" i="16"/>
  <c r="C35" i="15"/>
  <c r="G32" i="16"/>
  <c r="E27" i="16"/>
  <c r="E23" i="16"/>
  <c r="E19" i="16"/>
  <c r="E15" i="16"/>
  <c r="G9" i="16"/>
  <c r="G10" i="16" s="1"/>
  <c r="E31" i="15"/>
  <c r="E19" i="15"/>
  <c r="G36" i="15"/>
  <c r="E27" i="15"/>
  <c r="E23" i="15"/>
  <c r="E15" i="15"/>
  <c r="G9" i="15"/>
  <c r="G10" i="15" s="1"/>
  <c r="G36" i="14"/>
  <c r="E32" i="14"/>
  <c r="E27" i="14"/>
  <c r="E23" i="14"/>
  <c r="E19" i="14"/>
  <c r="E15" i="14"/>
  <c r="G11" i="14"/>
  <c r="G10" i="14"/>
  <c r="F10" i="14"/>
  <c r="F11" i="14" s="1"/>
  <c r="F31" i="4"/>
  <c r="E19" i="11"/>
  <c r="E20" i="22" l="1"/>
  <c r="E20" i="21"/>
  <c r="E24" i="19"/>
  <c r="E26" i="10"/>
  <c r="E32" i="16"/>
  <c r="E36" i="14"/>
  <c r="E36" i="15"/>
  <c r="E26" i="7" l="1"/>
  <c r="E30" i="8"/>
  <c r="E15" i="8"/>
  <c r="E15" i="9"/>
  <c r="E40" i="13"/>
  <c r="E36" i="13"/>
  <c r="E32" i="13"/>
  <c r="E28" i="13"/>
  <c r="E24" i="13"/>
  <c r="E20" i="13"/>
  <c r="E27" i="11" l="1"/>
  <c r="E23" i="11"/>
  <c r="E20" i="4"/>
  <c r="E32" i="3"/>
  <c r="E27" i="3"/>
  <c r="E23" i="3"/>
  <c r="E19" i="3"/>
  <c r="E15" i="3"/>
  <c r="E21" i="8" l="1"/>
  <c r="E19" i="9"/>
  <c r="G50" i="13" l="1"/>
  <c r="E50" i="13"/>
  <c r="E15" i="11"/>
  <c r="E24" i="4"/>
  <c r="E15" i="4"/>
  <c r="E29" i="4" s="1"/>
  <c r="G9" i="10" l="1"/>
  <c r="G11" i="10" s="1"/>
  <c r="G30" i="4"/>
  <c r="E36" i="8"/>
  <c r="G34" i="7"/>
  <c r="E34" i="7"/>
  <c r="G36" i="3"/>
  <c r="E36" i="3"/>
  <c r="G10" i="10" l="1"/>
  <c r="G16" i="6"/>
  <c r="E16" i="6"/>
  <c r="G32" i="11" l="1"/>
  <c r="E32" i="11"/>
  <c r="G26" i="10" l="1"/>
  <c r="G26" i="9" l="1"/>
  <c r="E26" i="9"/>
  <c r="G36" i="8"/>
  <c r="G29" i="4"/>
  <c r="G22" i="2"/>
  <c r="E22" i="2"/>
</calcChain>
</file>

<file path=xl/sharedStrings.xml><?xml version="1.0" encoding="utf-8"?>
<sst xmlns="http://schemas.openxmlformats.org/spreadsheetml/2006/main" count="897" uniqueCount="261">
  <si>
    <t>FORMATO No. 3  EVALUACIÓN DE LAS CONDICIONES TÉCNICAS ADICIONALES</t>
  </si>
  <si>
    <t>METODOLOGÍA DE EVALUACIÓN - APLICABLE A TODAS LAS PÓLIZAS</t>
  </si>
  <si>
    <r>
      <t xml:space="preserve">Se otorgará el máximo puntaje asignado a las propuestas que las ofrezcan con el mismo texto y bajo las mismas condiciones o en condiciones superiores en beneficio de la Entidad.
Las propuestas que </t>
    </r>
    <r>
      <rPr>
        <b/>
        <u/>
        <sz val="13"/>
        <rFont val="Arial Narrow"/>
        <family val="2"/>
      </rPr>
      <t>modifiquen el texto</t>
    </r>
    <r>
      <rPr>
        <sz val="13"/>
        <rFont val="Arial Narrow"/>
        <family val="2"/>
      </rPr>
      <t xml:space="preserve">, sin que ello conlleve a la pérdida de la aplicabilidad y/u operatividad de la condición, </t>
    </r>
    <r>
      <rPr>
        <b/>
        <u/>
        <sz val="13"/>
        <rFont val="Arial Narrow"/>
        <family val="2"/>
      </rPr>
      <t>se le asignará el 50% del puntaje</t>
    </r>
    <r>
      <rPr>
        <sz val="13"/>
        <rFont val="Arial Narrow"/>
        <family val="2"/>
      </rPr>
      <t xml:space="preserve"> y las propuestas que no las ofrezcan se calificarán con cero (0) puntos. </t>
    </r>
  </si>
  <si>
    <t>OBJETO DEL SEGURO</t>
  </si>
  <si>
    <t>INFORMACIÓN GENERAL:</t>
  </si>
  <si>
    <t>NIT.</t>
  </si>
  <si>
    <t>CRITERIOS DE EVALUACIÓN:</t>
  </si>
  <si>
    <t>CONDICIÓN REQUERIDA PARA EVALUACIÓN</t>
  </si>
  <si>
    <t>CRITERIO DE EVALUACIÓN</t>
  </si>
  <si>
    <t>PUNTAJE 
ESTABLECIDO</t>
  </si>
  <si>
    <t>OFRECIMIENTO
DEL OFERENTE</t>
  </si>
  <si>
    <t>PUNTAJE 
OBTENIDO POR EL OFERENTE</t>
  </si>
  <si>
    <t>MÁXIMO CALIFICACIÓN</t>
  </si>
  <si>
    <t>CALIFICACIÓN DEL OFERENTE</t>
  </si>
  <si>
    <t>GRUPO No. 1</t>
  </si>
  <si>
    <t>PUNTOS</t>
  </si>
  <si>
    <t>Ofrecimiento adicional de $500.000.000 al límite básico.</t>
  </si>
  <si>
    <t>Ofrecimiento adicional de $300.000.000 al límite básico.</t>
  </si>
  <si>
    <t>Se califica el otorgamiento del Estudio de Riesgos</t>
  </si>
  <si>
    <t>Se califica el menor número de días una vez demostrada ocurrencia y cuantía.</t>
  </si>
  <si>
    <t>OFRECIMIENTO
DEL PROPONENTE</t>
  </si>
  <si>
    <t>PUNTAJE 
OBTENIDO POR EL PROPONENTE</t>
  </si>
  <si>
    <t>CALIFICACIÓN DEL PROPONENTE</t>
  </si>
  <si>
    <r>
      <t xml:space="preserve">El Asegurado precisa que las condiciones, coberturas, cláusulas, límites y/o plazo indicados a continuación </t>
    </r>
    <r>
      <rPr>
        <b/>
        <u/>
        <sz val="13"/>
        <rFont val="Arial Narrow"/>
        <family val="2"/>
      </rPr>
      <t>no son de obligatorio ofrecimiento</t>
    </r>
    <r>
      <rPr>
        <sz val="13"/>
        <rFont val="Arial Narrow"/>
        <family val="2"/>
      </rPr>
      <t xml:space="preserve"> y  las aseguradoras participantes tienen la postedad de decidir su ofrecimiento. 
Para su evaluación se considerarán los siguientes criterios que corresponden a los generales aplicables, por lo tanto en el caso que se estipulen criterios particulares dentro del contenido de las condiciones, estos primarán sobre los generales:
Las aseguradoras deben tener en cuenta que el ofrecimiento de condiciones que presten beneficio a la Entidad adicionales a las relacionadas en cada póliza pero que son en exceso a las mismas; no serán objeto de asignación de puntaje adicional a esos exceso y solo evaluables con base en los criterios que esten definidos en cada condición, no obstante la presentación de éstas obliga a la Aseguradora a su otorgamiento en caso de que el contrato le sea adjudicado y el oferente con la firma de la propuesta acepta esta condición.</t>
    </r>
  </si>
  <si>
    <t xml:space="preserve">TOMADOR: </t>
  </si>
  <si>
    <t xml:space="preserve">ASEGURADO:  </t>
  </si>
  <si>
    <t xml:space="preserve">BENEFICIARIOS: </t>
  </si>
  <si>
    <t>TOMADOR:</t>
  </si>
  <si>
    <t xml:space="preserve">ASEGURADO: </t>
  </si>
  <si>
    <t xml:space="preserve">BENEFICIARIO:  </t>
  </si>
  <si>
    <t>Se califica el ofrecimiento de este servicio</t>
  </si>
  <si>
    <t>2. PÓLIZA DE SEGURO DE RESPONSABILIDAD CIVIL EXTRACONTRACTUAL</t>
  </si>
  <si>
    <t>1. PÓLIZA DE SEGURO DE TODO RIESGO DAÑOS MATERIALES COMBINADOS</t>
  </si>
  <si>
    <t>GRUPO No. 4</t>
  </si>
  <si>
    <t>Se califica  el otorgamiento de este servicio.</t>
  </si>
  <si>
    <t>NOTA:</t>
  </si>
  <si>
    <t>Superior a 1,5 veces y hasta 2,0 veces</t>
  </si>
  <si>
    <t>Superior a 2,0 veces y hasta 2,5 veces</t>
  </si>
  <si>
    <t>Superior a 2,5 veces y hasta 3,0 veces</t>
  </si>
  <si>
    <t xml:space="preserve">Ofrecimiento adicional superior a $400.000.000 y hasta $600.000.000 </t>
  </si>
  <si>
    <t>Ofrecimiento adicional superior a 600.000.000 y hasta $1.000.000.000</t>
  </si>
  <si>
    <t xml:space="preserve">Ofrecimiento adicional superior a $1.000.000.000 y hasta $2.000.000.000 </t>
  </si>
  <si>
    <t>Ofrecimiento adicional superior a $2.000.000.000 y hasta $3.000.000.000</t>
  </si>
  <si>
    <t>Ofrecimiento adicional de $1.000.000.000 al límite básico.</t>
  </si>
  <si>
    <t>Ofrecimiento adicional de $100.000.000 al límite básico.</t>
  </si>
  <si>
    <t>Ofrecimiento adicional de $800.000.000 al límite básico.</t>
  </si>
  <si>
    <t>Ofrecimiento de un (1) cargo adicional</t>
  </si>
  <si>
    <t>Ofrecimiento de cuatro (4) cargos adicionales</t>
  </si>
  <si>
    <t>Ofrecimiento de cinco (5) cargos adicionales</t>
  </si>
  <si>
    <t>Ofrecimiento de tres (3) cargos adicionales</t>
  </si>
  <si>
    <t>Ofrecimiento de dos (2) cargos adicionales</t>
  </si>
  <si>
    <t>VERIFICAR QUE LA SUMATORIA COMPRENDE TODO EL RANGO DE CELDAS</t>
  </si>
  <si>
    <t>NIT</t>
  </si>
  <si>
    <t xml:space="preserve">TOMADOR:       </t>
  </si>
  <si>
    <t xml:space="preserve">ASEGURADO:   </t>
  </si>
  <si>
    <t xml:space="preserve">BENEFICIARIO: </t>
  </si>
  <si>
    <t>Se califica la disminución de este periodo en horas.</t>
  </si>
  <si>
    <t>Límite mayor al 12% y hasta el 15%:</t>
  </si>
  <si>
    <t xml:space="preserve">Anticipo mayor al 15% y hasta el 18%: </t>
  </si>
  <si>
    <t xml:space="preserve">Anticipo mayor al 18% y hasta el 20%:  </t>
  </si>
  <si>
    <t>Reducción menor a 5 horas y hasta 4 horas</t>
  </si>
  <si>
    <t>Reducción menor a 4 horas y hasta 3 horas</t>
  </si>
  <si>
    <t>Reducción menor a 3 horas y hasta 2 horas</t>
  </si>
  <si>
    <t>Reducción menor a 2 horas</t>
  </si>
  <si>
    <t xml:space="preserve">CONDICIONES ADICIONALES </t>
  </si>
  <si>
    <r>
      <rPr>
        <b/>
        <sz val="13"/>
        <rFont val="Arial Narrow"/>
        <family val="2"/>
      </rPr>
      <t xml:space="preserve">NOTA:
</t>
    </r>
    <r>
      <rPr>
        <sz val="13"/>
        <rFont val="Arial Narrow"/>
        <family val="2"/>
      </rPr>
      <t xml:space="preserve">Las aseguradoras deben señalar expresamente en su propuesta las Condiciones Adicionales que ofrece especificando los límites, periodos y demás información necesaria para su evaluación de acuerdo con las condiciones de cada una de ellas, en caso que manifieste </t>
    </r>
    <r>
      <rPr>
        <b/>
        <sz val="13"/>
        <rFont val="Arial Narrow"/>
        <family val="2"/>
      </rPr>
      <t>"SE OTORGA" ó "SI</t>
    </r>
    <r>
      <rPr>
        <sz val="13"/>
        <rFont val="Arial Narrow"/>
        <family val="2"/>
      </rPr>
      <t xml:space="preserve">"  u otra expresión que implica que si esta otorgando la condición, pero no está especificado,  se entenderá que las mismas fueron ofrecidas al máximo límite, sublímite o periodos o plazos y por lo tanto se </t>
    </r>
    <r>
      <rPr>
        <b/>
        <sz val="13"/>
        <rFont val="Arial Narrow"/>
        <family val="2"/>
      </rPr>
      <t>asignará el mayor puntaje de esta condición, al límite, sublímite o períodos o plazos requerido</t>
    </r>
    <r>
      <rPr>
        <sz val="13"/>
        <rFont val="Arial Narrow"/>
        <family val="2"/>
      </rPr>
      <t xml:space="preserve"> y de ser adjudicada la propuesta, la aseguradora expedirá la póliza con las condiciones máximas exigidas de ese criterio en particular. </t>
    </r>
  </si>
  <si>
    <t>Límite adicional al básico mayor al 10% y hasta el 25%.</t>
  </si>
  <si>
    <t>Límite adicional al básico mayor al 25% y hasta el 35%.</t>
  </si>
  <si>
    <t>Límite adicional al básico mayor al 35% y hasta el 50%.</t>
  </si>
  <si>
    <t xml:space="preserve">Porcentaje adicional mayor al 7% y hasta el 10%: </t>
  </si>
  <si>
    <t>Límite adicional al básico mayor al 5% y hasta el 10%.</t>
  </si>
  <si>
    <t>Límite adicional al básico mayor al 10% y hasta el 15%.</t>
  </si>
  <si>
    <t>Límite adicional al básico mayor al 15% y hasta el 20%.</t>
  </si>
  <si>
    <t>Se califica el otorgamiento de Bono por No reclamación</t>
  </si>
  <si>
    <t>Se califica  el otorgamiento de esta condición</t>
  </si>
  <si>
    <t>CADA SUBLÍMITE O GASTOS OFRECIDOS EN FORMA ADICIONAL QUEDA CONTEMPLADO DENTRO DEL LÍMITE ASEGURADO.</t>
  </si>
  <si>
    <r>
      <t xml:space="preserve">Las aseguradoras deben tener en cuenta:
</t>
    </r>
    <r>
      <rPr>
        <b/>
        <sz val="13"/>
        <rFont val="Arial Narrow"/>
        <family val="2"/>
      </rPr>
      <t>1.</t>
    </r>
    <r>
      <rPr>
        <sz val="13"/>
        <rFont val="Arial Narrow"/>
        <family val="2"/>
      </rPr>
      <t xml:space="preserve"> Para acceder a calificación, el oferente deberá registrar en forma expresa y de manera clara, el valor y/o límite que ofrece. En aquellos casos que se exprese valores en COL$ o en SMMLV para realizar una evaluación equitativa, se podrá homologar el ofrecimiento a alguna de las dos constantes COL$ o SMMLV.
</t>
    </r>
    <r>
      <rPr>
        <b/>
        <sz val="13"/>
        <rFont val="Arial Narrow"/>
        <family val="2"/>
      </rPr>
      <t xml:space="preserve">2. </t>
    </r>
    <r>
      <rPr>
        <sz val="13"/>
        <rFont val="Arial Narrow"/>
        <family val="2"/>
      </rPr>
      <t xml:space="preserve">Se otorga el máximo puntaje a la propuesta que dentro del rango o tabla se aproxime al máximo sublímite o plazo requerido y las demas ofertas se calificaran en forma proporcional a la propuesta calificada con el máximo puntaje.
</t>
    </r>
    <r>
      <rPr>
        <b/>
        <sz val="13"/>
        <rFont val="Arial Narrow"/>
        <family val="2"/>
      </rPr>
      <t>3.</t>
    </r>
    <r>
      <rPr>
        <sz val="13"/>
        <rFont val="Arial Narrow"/>
        <family val="2"/>
      </rPr>
      <t xml:space="preserve"> En el caso de presentar propuesta por un valor y/o límite diferente al establecido en los  rangos de la tabla, se tomará para la asignación de puntaje, el monto y/o límite del rango inmediatamente anterior al del valor ofrecido y el oferente acepta esta condición con la firma de la oferta y, de ser adjudicada la propuesta, expedirá la póliza con el valor indicado en la propuesta. </t>
    </r>
  </si>
  <si>
    <t>PUNTOS AL MAYOR VALOR DENTRO DEL  RANGO</t>
  </si>
  <si>
    <t>UNIVERSIDAD DEL CAUCA</t>
  </si>
  <si>
    <t>CONDICIONES ADICIONALES 
QUE CONTIENEN SOLO TEXTO:</t>
  </si>
  <si>
    <t>CONDICIONES ADICIONALES 
QUE APLIQUEN PARA OFERTAS DE LÍMITES Y/O VALORES FIJOS
QUE SE REGISTREN EN TABLAS Y/O CONTENGAN RANGOS Y/O VALORES CON BASE EN LOS CUALES SE DEBE EFECTUAR EL OFRECIMIENTO.</t>
  </si>
  <si>
    <t>By: Tiger</t>
  </si>
  <si>
    <t>891.500.319-2</t>
  </si>
  <si>
    <t>Se califica el aumento adicional del límite asegurado.
Hasta un monto total de $4.000.000.000 incluido el básico
SIN COBRO DE PRIMA</t>
  </si>
  <si>
    <t>Se califica el aumento adicional del límite asegurado.
Hasta un monto total de $5.000.000.000 incluido el básico
SIN COBRO DE PRIMA</t>
  </si>
  <si>
    <t>Amparar los riesgos que impliquen menoscabo de los fondos y/o bienes de propiedad de la UNIVERSIDAD DEL CAUCA o que estén bajo su tenencia, control y/o responsabilidad causados por acciones u omisiones de sus servidores, que incurran en delitos contra la administración pública o fallos con responsabilidad fiscal, por incumplimiento de las disposiciones legales y reglamentarias, incluyendo el costo de la rendición de cuentas en caso de abandono del cargo o fallecimiento del empleado, en concordancia con la Resolución 014249 del 15 de mayo de 1992, aprobada por la Contraloría General de la República.</t>
  </si>
  <si>
    <t>3. PÓLIZA DE SEGURO GLOBAL DE MANEJO PARA ENTIDADES OFICIALES</t>
  </si>
  <si>
    <t>4. PÓLIZA DE RESPONSABILIDAD CIVIL SERVIDORES PÚBLICOS</t>
  </si>
  <si>
    <t>Se califica el aumento adicional del límite asegurado, únicamente relacionados en la tabla de rangos en la condición requerida para la evaluación.
SIN COBRO DE PRIMA</t>
  </si>
  <si>
    <t>Límite de $500,000,000 por vigencia
Incluidos en el límite de Perjuicios o Detrimento Patrimonial sin cobro de prima.</t>
  </si>
  <si>
    <t>5. PÓLIZA DE INFIDELIDAD Y RIESGOS FINANCIEROS</t>
  </si>
  <si>
    <t>COMPROMISO PARA EL PAGO DE LAS INDEMNIZACIONES
Plazo de cinco (5) días hábiles.</t>
  </si>
  <si>
    <t>6. PÓLIZA DE SEGURO DE TODO RIESGO DAÑOS MATERIALES - UNIDADES DE SALUD</t>
  </si>
  <si>
    <t>7. PÓLIZA DE SEGURO DE RESPONSABILIDAD CIVIL CLINICAS Y HOSPITALES</t>
  </si>
  <si>
    <t>8. PÓLIZA DE SEGURO DE RESPONSABILIDAD CIVIL PROFESIONAL (Médicos y Practicantes)</t>
  </si>
  <si>
    <t>Amparar los daños y/o perjuicios patrimoniales y extrapatrimoniales que cause la UNIVERSIDAD DEL CAUCA como consecuencia de la Responsabilidad Civil Profesional Contractual y Extracontractual generada dentro y fuera de sus instalaciones,  durante el desarrollo de la actividad médica  y/o prestación de servicios médicos y/o  en lo relacionado con ellas y/o actividades complementarias y/o la practica de estas; en la que pueda incurrir el asegurado,  los practicantes, estudiantes en práctica, docentes, funcionarios, contratistas, así como en Laboratorios, Centros Médicos y de Salud, de propiedad de la Universidad del Cauca o donde la Universidad autorice o tenga convenio para realizar dichas actividades.</t>
  </si>
  <si>
    <t>UNIVERSIDAD DEL CAUCA Y/O TERCEROS AFECTADOS Y/O QUIEN TENGA DERECHO A LA PRESTACION ASEGURADA</t>
  </si>
  <si>
    <t>UNIVERSIDAD DEL CAUCA  Y/ UNIDAD DE SALUD Y/O TERCEROS AFECTADOS Y/O QUIEN TENGA DERECHO A LA PRESTACION ASEGURADA</t>
  </si>
  <si>
    <t>9. PÓLIZA DE SEGURO DE TODO RIESGO EQUIPO Y MAQUINARÍA</t>
  </si>
  <si>
    <t>GASTOS ADICIONALES.
Sublímite  por la suma de $100.000.000 evento / vigencia,  incluido en el valor asegurado,sin aplicación de deducible y combinado para los siguientes gastos y coberturas.</t>
  </si>
  <si>
    <t>Se califica el aumento adicional del sublímite
Hasta un monto total de $200.000.000 incluido el básico</t>
  </si>
  <si>
    <t xml:space="preserve">RENUNCIA A LA APLICACIÓN DE SEGURO INSUFICIENTE Y/O INFRASEGURO
Siempre y cuando la diferencia entre el valor asegurado y el valor asegurable no sea superior al 20%. </t>
  </si>
  <si>
    <t xml:space="preserve">CLÁUSULA DE NO TASACIÓN EN CASO DE SINIESTRO
Sublímite de hasta $10.000.000, por siniestro. </t>
  </si>
  <si>
    <t>9. PÓLIZA DE SEGURO CASCO BARCO</t>
  </si>
  <si>
    <t>GASTOS ADICIONALES.
Sublímite  por la suma de $500.000.000,  incluido en el valor asegurado,sin aplicación de deducible y combinado para los siguientes gastos y coberturas.</t>
  </si>
  <si>
    <t xml:space="preserve">RENUNCIA A LA APLICACIÓN DE SEGURO INSUFICIENTE Y/O INFRASEGURO
Siempre y cuando la diferencia entre el valor asegurado y el valor asegurable no sea superior al 15%. </t>
  </si>
  <si>
    <t>COMPROMISO PARA EL PAGO DE LAS INDEMNIZACIONES
Plazo de cinco (05) días hábiles.</t>
  </si>
  <si>
    <t>10. PÓLIZA DE TRANSPORTE DE VALORES</t>
  </si>
  <si>
    <t>GRUPO No. 2</t>
  </si>
  <si>
    <t>FUNCIONARIOS DE LA UNIVERSIDAD DEL CAUCA</t>
  </si>
  <si>
    <t>LOS DESIGNADOS POR EL ASEGURADO O LOS DE LEY</t>
  </si>
  <si>
    <t>COMPROMISO PARA EL PAGO DE LAS INDEMNIZACIONES
Plazo de treinta (30) días calendarios.</t>
  </si>
  <si>
    <t>11. PÓLIZA DE ACCIDENTES PERSONALES ESTUDIANTES</t>
  </si>
  <si>
    <t>12. PÓLIZA DE SEGURO VIDA GRUPO DEUDORES</t>
  </si>
  <si>
    <t>Amparar la Deuda o saldo insoluto del crédito otorgado por la UNIVERSIDAD DEL CAUCA, para el pago de Servicios educativos, conexos y complementarios en caso de Muerte o de Incapacidad total y Permanente del acreedor o su codeudor.</t>
  </si>
  <si>
    <t>DEUDORES DE LA UNIVERSIDAD DEL CAUCA</t>
  </si>
  <si>
    <t>COMPROMISO PARA EL PAGO DE LAS INDEMNIZACIONES
Plazo de treinta (30) días calendarios.</t>
  </si>
  <si>
    <t>GRUPO No. 3</t>
  </si>
  <si>
    <t>INTERRUPCIÓN DE LA RED 
Periodo de horas de espera: 12 horas.</t>
  </si>
  <si>
    <t>COMPROMISO PARA EL PAGO DE LAS INDEMNIZACIONES
Plazo de treinta (30) días hábiles.</t>
  </si>
  <si>
    <t>UNIVERSIDAD DEL CAUCA Y UNIDAD DE SALUD DE LA UNIVERSIDAD DEL CAUCA</t>
  </si>
  <si>
    <t>ANEXO No. 2  EVALUACIÓN DE LAS CONDICIONES TÉCNICAS COMPLEMENTARIAS</t>
  </si>
  <si>
    <t>COMPROMISO PARA EL PAGO DE LAS INDEMNIZACIONES
Plazo de diez (10) días hábiles.</t>
  </si>
  <si>
    <t>UNIVERSIDAD DEL CAUCA Y/O UNIDAD DE SALUD Y/O SERVIDORES PÚBLICOS ASEGURADOS</t>
  </si>
  <si>
    <t>UNIVERSIDAD DEL CAUCA, LA UNIDAD DE SALUD  Y/O SERVIDORES PÚBLICOS ASEGURADOS Y/O TERCEROS AFECTADOS</t>
  </si>
  <si>
    <t>UNIDAD DE SALUD DE LA UNIVERSIDAD DEL CAUCA</t>
  </si>
  <si>
    <t>UNIVERSIDAD DEL CAUCA / PROFESORES/ DOCENTES/ ESTUDIANTES /FUNCIONARIOS</t>
  </si>
  <si>
    <t>UNIVERSIDAD DEL CAUCA / RCE LOS TERCEROS AFECTADOS</t>
  </si>
  <si>
    <t>GASTOS DE  TRANSPORTE POR PÉRDIDAS TOTALES (Daños y/o Hurto) 
(esta condición no aplica para motos y vehiculos pesados.)
Limite de $40.000 diarios y hasta (60) días</t>
  </si>
  <si>
    <t>GASTOS DE  BODEGAJE
Limite de $5.000.000</t>
  </si>
  <si>
    <t>GASTOS DE GRÚA PARA VEHÍCULOS DE TERCEROS, AFECTADOS EN ACCIDENTES EN LOS CUALES SEA EVIDENTE LA RESPONSABILIDAD DEL ASEGURADO.
Se paga por rembolso el servicio prestado de grúa al tercero.</t>
  </si>
  <si>
    <t>VEHÍCULO DE REEMPLAZO
Acorde con las políticas de la aseguradora.</t>
  </si>
  <si>
    <r>
      <t xml:space="preserve">Amparar todos los  activos (bienes inmuebles y muebles) de propiedad de la </t>
    </r>
    <r>
      <rPr>
        <b/>
        <sz val="12"/>
        <rFont val="Calibri Light"/>
        <family val="2"/>
        <scheme val="major"/>
      </rPr>
      <t>UNIVERSIDAD DEL CAUCA</t>
    </r>
    <r>
      <rPr>
        <sz val="12"/>
        <rFont val="Calibri Light"/>
        <family val="2"/>
        <scheme val="major"/>
      </rPr>
      <t>, o aquellos que se encuentren bajo su control, tenencia, responsabilidad o custodia, contra los daños o pérdidas materiales a consecuencia de cualquier riesgo, tanto por eventos internos o externos y en general los recibidos a cualquier título o por los que tenga algún interés asegurable, ubicados en el territorio nacional o por aquellos que por su naturaleza se deban trasladar a nivel mundial, dentro o fuera de las instalaciones del asegurado y/o en predios de terceros o a la intemperie y los utilizados en desarrollo del objeto social del</t>
    </r>
    <r>
      <rPr>
        <b/>
        <sz val="12"/>
        <rFont val="Calibri Light"/>
        <family val="2"/>
        <scheme val="major"/>
      </rPr>
      <t xml:space="preserve"> UNIVERSIDAD DEL CAUCA.</t>
    </r>
  </si>
  <si>
    <r>
      <t xml:space="preserve">GASTOS ADICIONALES.
Sublímite  por la suma de $2.000.000.000,  incluido en el valor asegurado,sin aplicación de deducible y combinado para los gastos relacionados en en Anexo No. 1.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</si>
  <si>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Se califica el aumento </t>
    </r>
    <r>
      <rPr>
        <b/>
        <u/>
        <sz val="12"/>
        <rFont val="Calibri Light"/>
        <family val="2"/>
        <scheme val="major"/>
      </rPr>
      <t>adicional</t>
    </r>
    <r>
      <rPr>
        <b/>
        <sz val="12"/>
        <rFont val="Calibri Light"/>
        <family val="2"/>
        <scheme val="major"/>
      </rPr>
      <t xml:space="preserve"> del sublímite
Hasta un monto total de  $3.000.000.000 incluido el básico</t>
    </r>
  </si>
  <si>
    <r>
      <t xml:space="preserve">Límite adicional al básico mayor a </t>
    </r>
    <r>
      <rPr>
        <b/>
        <sz val="12"/>
        <rFont val="Calibri Light"/>
        <family val="2"/>
        <scheme val="major"/>
      </rPr>
      <t>$250.000.000 y hasta $500.000.000</t>
    </r>
    <r>
      <rPr>
        <sz val="12"/>
        <rFont val="Calibri Light"/>
        <family val="2"/>
        <scheme val="major"/>
      </rPr>
      <t>:</t>
    </r>
  </si>
  <si>
    <r>
      <t xml:space="preserve">Límite adicional al básico mayor a </t>
    </r>
    <r>
      <rPr>
        <b/>
        <sz val="12"/>
        <rFont val="Calibri Light"/>
        <family val="2"/>
        <scheme val="major"/>
      </rPr>
      <t>$500.000.000 y hasta $750.000.000</t>
    </r>
    <r>
      <rPr>
        <sz val="12"/>
        <rFont val="Calibri Light"/>
        <family val="2"/>
        <scheme val="major"/>
      </rPr>
      <t>:</t>
    </r>
  </si>
  <si>
    <r>
      <t xml:space="preserve">Límite adicional al básico mayor a </t>
    </r>
    <r>
      <rPr>
        <b/>
        <sz val="12"/>
        <rFont val="Calibri Light"/>
        <family val="2"/>
        <scheme val="major"/>
      </rPr>
      <t>$750.000.000 y hasta $1.000.000.000</t>
    </r>
    <r>
      <rPr>
        <sz val="12"/>
        <rFont val="Calibri Light"/>
        <family val="2"/>
        <scheme val="major"/>
      </rPr>
      <t>:</t>
    </r>
  </si>
  <si>
    <r>
      <t xml:space="preserve">ANTICIPO DE INDEMNIZACIÓN DEL 50%.
NOTA 1: </t>
    </r>
    <r>
      <rPr>
        <sz val="12"/>
        <rFont val="Calibri Light"/>
        <family val="2"/>
        <scheme val="major"/>
      </rPr>
      <t xml:space="preserve">Si el aumento adicional del porcentaje de anticipo es condicionado a la demostración de la ocurrencia y cuantía, se califica con cero (0) puntos este factor.      </t>
    </r>
    <r>
      <rPr>
        <b/>
        <sz val="12"/>
        <rFont val="Calibri Light"/>
        <family val="2"/>
        <scheme val="major"/>
      </rPr>
      <t xml:space="preserve">
NOTA 2: </t>
    </r>
    <r>
      <rPr>
        <sz val="12"/>
        <rFont val="Calibri Light"/>
        <family val="2"/>
        <scheme val="major"/>
      </rPr>
      <t xml:space="preserve">Solo se acepta propuesta en los límites señados en los siguientes rangos. </t>
    </r>
  </si>
  <si>
    <r>
      <t xml:space="preserve">Se califica  el aumento </t>
    </r>
    <r>
      <rPr>
        <b/>
        <u/>
        <sz val="12"/>
        <rFont val="Calibri Light"/>
        <family val="2"/>
        <scheme val="major"/>
      </rPr>
      <t>adicional</t>
    </r>
    <r>
      <rPr>
        <b/>
        <sz val="12"/>
        <rFont val="Calibri Light"/>
        <family val="2"/>
        <scheme val="major"/>
      </rPr>
      <t xml:space="preserve"> del porcentaje ofrecido.
Bajo la definición del texto de la condición obligatoria y sin estar condicionada a la demostración de ocurrencia y cuantía.</t>
    </r>
  </si>
  <si>
    <r>
      <t xml:space="preserve">RENUNCIA A LA APLICACIÓN DE SEGURO INSUFICIENTE Y/O INFRASEGURO
Siempre y cuando la diferencia entre el valor asegurado y el valor asegurable no sea superior al 20%.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</si>
  <si>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Se califica en Condiciones Adicionales el aumento </t>
    </r>
    <r>
      <rPr>
        <b/>
        <u/>
        <sz val="12"/>
        <rFont val="Calibri Light"/>
        <family val="2"/>
        <scheme val="major"/>
      </rPr>
      <t>adicional</t>
    </r>
    <r>
      <rPr>
        <b/>
        <sz val="12"/>
        <rFont val="Calibri Light"/>
        <family val="2"/>
        <scheme val="major"/>
      </rPr>
      <t xml:space="preserve"> del porcentaje ofrecido.
Hasta un máximo del 30% incluido el básico</t>
    </r>
  </si>
  <si>
    <r>
      <t xml:space="preserve">Porcentaje adicional mayor al 2% y hasta el 5%: </t>
    </r>
    <r>
      <rPr>
        <b/>
        <sz val="12"/>
        <rFont val="Calibri Light"/>
        <family val="2"/>
        <scheme val="major"/>
      </rPr>
      <t xml:space="preserve"> </t>
    </r>
  </si>
  <si>
    <r>
      <t xml:space="preserve">Porcentaje adicional mayor al 5% y hasta el 7%: </t>
    </r>
    <r>
      <rPr>
        <b/>
        <sz val="12"/>
        <rFont val="Calibri Light"/>
        <family val="2"/>
        <scheme val="major"/>
      </rPr>
      <t xml:space="preserve"> </t>
    </r>
  </si>
  <si>
    <r>
      <t xml:space="preserve">CLÁUSULA DE NO TASACIÓN EN CASO DE SINIESTRO
Sublímite de hasta $100.000.000, por siniestro. 
NOTA: </t>
    </r>
    <r>
      <rPr>
        <sz val="12"/>
        <rFont val="Calibri Light"/>
        <family val="2"/>
        <scheme val="major"/>
      </rPr>
      <t xml:space="preserve"> Solo se acepta propuesta en los límites señados en los siguientes rangos.  Ofrecimientos de otros valores diferentes serán evaluados con cero (0) puntos), excepto que sea superior al último rango.</t>
    </r>
  </si>
  <si>
    <r>
      <t xml:space="preserve">Se califica el aumento </t>
    </r>
    <r>
      <rPr>
        <b/>
        <u/>
        <sz val="12"/>
        <rFont val="Calibri Light"/>
        <family val="2"/>
        <scheme val="major"/>
      </rPr>
      <t>adicional</t>
    </r>
    <r>
      <rPr>
        <b/>
        <sz val="12"/>
        <rFont val="Calibri Light"/>
        <family val="2"/>
        <scheme val="major"/>
      </rPr>
      <t xml:space="preserve"> del sublímite
Hasta un monto total de $300.000.000 incluido el básico</t>
    </r>
  </si>
  <si>
    <r>
      <t xml:space="preserve">Límite adicional al básico mayor a </t>
    </r>
    <r>
      <rPr>
        <b/>
        <sz val="12"/>
        <rFont val="Calibri Light"/>
        <family val="2"/>
        <scheme val="major"/>
      </rPr>
      <t>$25.000.000 y hasta $50.000.000</t>
    </r>
    <r>
      <rPr>
        <sz val="12"/>
        <rFont val="Calibri Light"/>
        <family val="2"/>
        <scheme val="major"/>
      </rPr>
      <t>:</t>
    </r>
  </si>
  <si>
    <r>
      <t xml:space="preserve">Límite adicional al básico mayor a </t>
    </r>
    <r>
      <rPr>
        <b/>
        <sz val="12"/>
        <rFont val="Calibri Light"/>
        <family val="2"/>
        <scheme val="major"/>
      </rPr>
      <t>$50.000.000 y hasta $100.000.000:</t>
    </r>
  </si>
  <si>
    <r>
      <t xml:space="preserve">Límite adicional al básico mayor a </t>
    </r>
    <r>
      <rPr>
        <b/>
        <sz val="12"/>
        <rFont val="Calibri Light"/>
        <family val="2"/>
        <scheme val="major"/>
      </rPr>
      <t>$100.000.000 y hasta $200.000.000:</t>
    </r>
  </si>
  <si>
    <r>
      <t xml:space="preserve">Se califica el menor número de </t>
    </r>
    <r>
      <rPr>
        <b/>
        <u/>
        <sz val="12"/>
        <rFont val="Calibri Light"/>
        <family val="2"/>
        <scheme val="major"/>
      </rPr>
      <t>días hábiles</t>
    </r>
    <r>
      <rPr>
        <b/>
        <sz val="12"/>
        <rFont val="Calibri Light"/>
        <family val="2"/>
        <scheme val="major"/>
      </rPr>
      <t xml:space="preserve"> una vez demostrada ocurrencia y cuantía.</t>
    </r>
  </si>
  <si>
    <r>
      <t xml:space="preserve">AUTORIZACIÓN EXPRESA AL ASEGURADO PARA ATENCIÓN DE DAÑOS POR SINIESTROS CUYO VALOR NO EXCEDA $50.000.000.
</t>
    </r>
    <r>
      <rPr>
        <sz val="12"/>
        <rFont val="Calibri Light"/>
        <family val="2"/>
        <scheme val="major"/>
      </rPr>
      <t>La Aseguradora autoriza expresamente al Asegurado para que adelante las reparaciones o la reposición de bienes cuando las pérdidas o daños del siniestro no superen la cifra indicada.</t>
    </r>
    <r>
      <rPr>
        <b/>
        <sz val="12"/>
        <rFont val="Calibri Light"/>
        <family val="2"/>
        <scheme val="major"/>
      </rPr>
      <t xml:space="preserve">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</si>
  <si>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Se califica el aumento </t>
    </r>
    <r>
      <rPr>
        <b/>
        <u/>
        <sz val="12"/>
        <rFont val="Calibri Light"/>
        <family val="2"/>
        <scheme val="major"/>
      </rPr>
      <t>adiciona</t>
    </r>
    <r>
      <rPr>
        <b/>
        <sz val="12"/>
        <rFont val="Calibri Light"/>
        <family val="2"/>
        <scheme val="major"/>
      </rPr>
      <t>l del sublímite para la autorización expresa para la atención de siniestros.
Hasta un monto total de 
$250.000.000 incluido el básico</t>
    </r>
  </si>
  <si>
    <r>
      <t xml:space="preserve">Límite adicional al básico mayor a </t>
    </r>
    <r>
      <rPr>
        <b/>
        <sz val="12"/>
        <rFont val="Calibri Light"/>
        <family val="2"/>
        <scheme val="major"/>
      </rPr>
      <t>$75.000.000 y hasta $100.000.000</t>
    </r>
    <r>
      <rPr>
        <sz val="12"/>
        <rFont val="Calibri Light"/>
        <family val="2"/>
        <scheme val="major"/>
      </rPr>
      <t>:</t>
    </r>
    <r>
      <rPr>
        <b/>
        <sz val="12"/>
        <rFont val="Calibri Light"/>
        <family val="2"/>
        <scheme val="major"/>
      </rPr>
      <t xml:space="preserve"> </t>
    </r>
  </si>
  <si>
    <r>
      <t xml:space="preserve">Límite adicional al básico mayor a </t>
    </r>
    <r>
      <rPr>
        <b/>
        <sz val="12"/>
        <rFont val="Calibri Light"/>
        <family val="2"/>
        <scheme val="major"/>
      </rPr>
      <t>$100.000.000 y hasta $150.000.000</t>
    </r>
    <r>
      <rPr>
        <sz val="12"/>
        <rFont val="Calibri Light"/>
        <family val="2"/>
        <scheme val="major"/>
      </rPr>
      <t xml:space="preserve">: </t>
    </r>
    <r>
      <rPr>
        <b/>
        <sz val="12"/>
        <rFont val="Calibri Light"/>
        <family val="2"/>
        <scheme val="major"/>
      </rPr>
      <t xml:space="preserve"> </t>
    </r>
  </si>
  <si>
    <r>
      <t xml:space="preserve">Límite adicional al básico mayor a </t>
    </r>
    <r>
      <rPr>
        <b/>
        <sz val="12"/>
        <rFont val="Calibri Light"/>
        <family val="2"/>
        <scheme val="major"/>
      </rPr>
      <t>$150.000.000 y hasta $200.000.000</t>
    </r>
    <r>
      <rPr>
        <sz val="12"/>
        <rFont val="Calibri Light"/>
        <family val="2"/>
        <scheme val="major"/>
      </rPr>
      <t xml:space="preserve">: </t>
    </r>
    <r>
      <rPr>
        <b/>
        <sz val="12"/>
        <rFont val="Calibri Light"/>
        <family val="2"/>
        <scheme val="major"/>
      </rPr>
      <t xml:space="preserve"> </t>
    </r>
  </si>
  <si>
    <r>
      <t xml:space="preserve">Amparar los perjuicios patrimoniales y extrapatrimoniales que cause la </t>
    </r>
    <r>
      <rPr>
        <b/>
        <sz val="12"/>
        <rFont val="Calibri Light"/>
        <family val="2"/>
        <scheme val="major"/>
      </rPr>
      <t xml:space="preserve">UNIVERSIDAD DEL CAUCA </t>
    </r>
    <r>
      <rPr>
        <sz val="12"/>
        <rFont val="Calibri Light"/>
        <family val="2"/>
        <scheme val="major"/>
      </rPr>
      <t xml:space="preserve">como consecuencia de la Responsabilidad Civil Extracontractual originada dentro o fuera de sus instalaciones, en el desarrollo de sus actividades o en lo relacionado con ella, lo mismo que los actos de sus empleados y funcionarios o el personal para el apoyo a la gestión administrativa dentro y fuera del territorio nacional o por bienes que se encuentren  bajo tenencia, control y/o responsabilidad . 
Nota: Se entenderán como terceros todos empleados y funcionarios los permanentes, o temporales, o estudiantes en práctica o pasantías, o contratistas, o subcontratistas, o de personas voluntarias que presten servicios al asegurado, incluyendo miembros de las Directivas y cada una de las personas que circulen, ingresen, accedan o se encuentren en los predios de asegurado o por los cuales es responsable en su aseguramiento, independientemente que el asegurado le esté prestando un servicio objeto de su razón social.    </t>
    </r>
  </si>
  <si>
    <r>
      <t xml:space="preserve">INCREMENTO DEL LÍMITE BÁSICO PARA LA COBERTURA DE RESPONSABILIDAD CIVIL EXTRACONTRACTUAL $3.000.000.000
EVENTO / (vigencia 1.4.2.) ANEXO 1.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</si>
  <si>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Límite adicional al básico mayor a </t>
    </r>
    <r>
      <rPr>
        <b/>
        <sz val="12"/>
        <rFont val="Calibri Light"/>
        <family val="2"/>
        <scheme val="major"/>
      </rPr>
      <t>$300.000.000 y hasta $500.000.000</t>
    </r>
  </si>
  <si>
    <r>
      <t xml:space="preserve">Límite adicional al básico mayor a </t>
    </r>
    <r>
      <rPr>
        <b/>
        <sz val="12"/>
        <rFont val="Calibri Light"/>
        <family val="2"/>
        <scheme val="major"/>
      </rPr>
      <t>$500.000.000 y hasta $1.000.000.000</t>
    </r>
    <r>
      <rPr>
        <sz val="11"/>
        <color theme="1"/>
        <rFont val="Calibri"/>
        <family val="2"/>
        <scheme val="minor"/>
      </rPr>
      <t/>
    </r>
  </si>
  <si>
    <r>
      <t xml:space="preserve">Límite adicional al básico mayor a </t>
    </r>
    <r>
      <rPr>
        <b/>
        <sz val="12"/>
        <rFont val="Calibri Light"/>
        <family val="2"/>
        <scheme val="major"/>
      </rPr>
      <t>$1.000.000.000 y hasta $2.000.000.000</t>
    </r>
  </si>
  <si>
    <r>
      <t xml:space="preserve">Gastos médicos y pagos suplementarios. 
Sublimite 50% del valor asegurado evento/vigencia.
ANEXO 1.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</si>
  <si>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Se califica el aumento </t>
    </r>
    <r>
      <rPr>
        <b/>
        <u/>
        <sz val="12"/>
        <rFont val="Calibri Light"/>
        <family val="2"/>
        <scheme val="major"/>
      </rPr>
      <t>adicional</t>
    </r>
    <r>
      <rPr>
        <b/>
        <sz val="12"/>
        <rFont val="Calibri Light"/>
        <family val="2"/>
        <scheme val="major"/>
      </rPr>
      <t xml:space="preserve"> del sublímite
en porcentaje
Hasta un monto total de70 % incluido el básico</t>
    </r>
  </si>
  <si>
    <r>
      <t xml:space="preserve">RESPONSABILIDAD CIVIL PATRONAL
Sublímite de 50% del valor asegurado evento / (vigencia 1.4.2.) ANEXO 1.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</si>
  <si>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Se califica el aumento </t>
    </r>
    <r>
      <rPr>
        <b/>
        <u/>
        <sz val="12"/>
        <rFont val="Calibri Light"/>
        <family val="2"/>
        <scheme val="major"/>
      </rPr>
      <t>adicional</t>
    </r>
    <r>
      <rPr>
        <b/>
        <sz val="12"/>
        <rFont val="Calibri Light"/>
        <family val="2"/>
        <scheme val="major"/>
      </rPr>
      <t xml:space="preserve"> del sublímite
POR PERSONA
Hasta un monto total de 70% incluido el básico</t>
    </r>
  </si>
  <si>
    <r>
      <t xml:space="preserve">INCREMENTO DEL LÍMITE BÁSICO PARA LA COBERTURA DE MANEJO GLOBAL.  LÍMITE $750.000.000 Toda y cada pérdida ANEXO 1.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</si>
  <si>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Se califica el aumento </t>
    </r>
    <r>
      <rPr>
        <b/>
        <u/>
        <sz val="12"/>
        <rFont val="Calibri Light"/>
        <family val="2"/>
        <scheme val="major"/>
      </rPr>
      <t xml:space="preserve">adicional </t>
    </r>
    <r>
      <rPr>
        <b/>
        <sz val="12"/>
        <rFont val="Calibri Light"/>
        <family val="2"/>
        <scheme val="major"/>
      </rPr>
      <t>del límite asegurado.
Hasta un monto total de $550.000.000 incluido el básico
SIN COBRO DE PRIMA</t>
    </r>
  </si>
  <si>
    <r>
      <t xml:space="preserve">Límite adicional al básico mayor a </t>
    </r>
    <r>
      <rPr>
        <b/>
        <sz val="12"/>
        <rFont val="Calibri Light"/>
        <family val="2"/>
        <scheme val="major"/>
      </rPr>
      <t>$20.000.000 y hasta $40.000.000</t>
    </r>
  </si>
  <si>
    <r>
      <t xml:space="preserve">Límite adicional al básico mayor a </t>
    </r>
    <r>
      <rPr>
        <b/>
        <sz val="12"/>
        <rFont val="Calibri Light"/>
        <family val="2"/>
        <scheme val="major"/>
      </rPr>
      <t>$40.000.000 y hasta $60.000.000</t>
    </r>
    <r>
      <rPr>
        <sz val="11"/>
        <color theme="1"/>
        <rFont val="Calibri"/>
        <family val="2"/>
        <scheme val="minor"/>
      </rPr>
      <t/>
    </r>
  </si>
  <si>
    <r>
      <t xml:space="preserve">Límite adicional al básico mayor a </t>
    </r>
    <r>
      <rPr>
        <b/>
        <sz val="12"/>
        <rFont val="Calibri Light"/>
        <family val="2"/>
        <scheme val="major"/>
      </rPr>
      <t>$60.000.000 y hasta $80.000.000</t>
    </r>
    <r>
      <rPr>
        <sz val="11"/>
        <color theme="1"/>
        <rFont val="Calibri"/>
        <family val="2"/>
        <scheme val="minor"/>
      </rPr>
      <t/>
    </r>
  </si>
  <si>
    <r>
      <t xml:space="preserve">Límite adicional al básico mayor a </t>
    </r>
    <r>
      <rPr>
        <b/>
        <sz val="12"/>
        <rFont val="Calibri Light"/>
        <family val="2"/>
        <scheme val="major"/>
      </rPr>
      <t>$80.000.000 y hasta $100.000.00</t>
    </r>
  </si>
  <si>
    <r>
      <t xml:space="preserve">RESTABLECIMIENTO </t>
    </r>
    <r>
      <rPr>
        <b/>
        <u/>
        <sz val="12"/>
        <rFont val="Calibri Light"/>
        <family val="2"/>
        <scheme val="major"/>
      </rPr>
      <t xml:space="preserve"> ADICIONAL</t>
    </r>
    <r>
      <rPr>
        <b/>
        <sz val="12"/>
        <rFont val="Calibri Light"/>
        <family val="2"/>
        <scheme val="major"/>
      </rPr>
      <t xml:space="preserve"> AUTOMÁTICO DEL LÍMITE ASEGURADO POR PAGO DE SINIESTRO, HASTA UNA (1) VEZ EL LÍMITE CONTRATADO CON COBRO DE PRIMA A PRORRATA.
NOTA</t>
    </r>
    <r>
      <rPr>
        <sz val="12"/>
        <rFont val="Calibri Light"/>
        <family val="2"/>
        <scheme val="major"/>
      </rPr>
      <t>: Solo se acepta propuesta en los límites señados en los siguientes rangos.  Ofrecimientos de otros valores diferentes serán evaluados con cero (0) puntos), excepto que sea superior al último rango.</t>
    </r>
  </si>
  <si>
    <r>
      <t xml:space="preserve">Se califica el número de reestablecimientos </t>
    </r>
    <r>
      <rPr>
        <b/>
        <u/>
        <sz val="12"/>
        <rFont val="Calibri Light"/>
        <family val="2"/>
        <scheme val="major"/>
      </rPr>
      <t>adicionales,</t>
    </r>
    <r>
      <rPr>
        <b/>
        <sz val="12"/>
        <rFont val="Calibri Light"/>
        <family val="2"/>
        <scheme val="major"/>
      </rPr>
      <t xml:space="preserve">  </t>
    </r>
    <r>
      <rPr>
        <b/>
        <u/>
        <sz val="12"/>
        <rFont val="Calibri Light"/>
        <family val="2"/>
        <scheme val="major"/>
      </rPr>
      <t>únicamente relacionados en la tabla de rangos</t>
    </r>
    <r>
      <rPr>
        <b/>
        <sz val="12"/>
        <rFont val="Calibri Light"/>
        <family val="2"/>
        <scheme val="major"/>
      </rPr>
      <t xml:space="preserve"> en la condición requerida para la evaluación.</t>
    </r>
  </si>
  <si>
    <r>
      <t xml:space="preserve">Amparar los perjuicios patrimoniales causados a terceros y/o de la </t>
    </r>
    <r>
      <rPr>
        <b/>
        <sz val="12"/>
        <rFont val="Calibri Light"/>
        <family val="2"/>
        <scheme val="major"/>
      </rPr>
      <t>UNIVERISIDAD DEL CAUCA</t>
    </r>
    <r>
      <rPr>
        <sz val="12"/>
        <rFont val="Calibri Light"/>
        <family val="2"/>
        <scheme val="major"/>
      </rPr>
      <t xml:space="preserve"> provenientes de la responsabilidad civil de los servidores públicos  y/o funcionarios con regímenes de responsabilidad similares a los de los servidores públicos, en el desempeño de las funciones de los cargos asegurados, por toda acción u omisión, correcta o incorrecta, culposa, real o presunta, así como los perjuicios que les sean imputable y los ocasionados por juicios de responsabilidad fiscal. 
Amparar los gastos de defensa (tales como, pero sin limitarse a: honorarios profesionales de abogados defensores, gastos y costas procesales y cauciones judiciales) según los límites por etapas procesales establecidos en este documento, en todo tipo de procesos, incluidos, pero sin limitarse a: procesos fiscales, procesos disciplinarios, procesos penales siempre que se trate de delitos no dolosos, procesos civiles, procesos administrativos (incluidos los de reparación directa); indagaciones, investigaciones preliminares, procesos internos y cualquier otro en los que se discuta la responsabilidad correspondiente a los cargos asegurados y en general los incurridos para defenderse en cualquier tipo de investigación o proceso adelantados por organismos oficial de vigilancia y control o entes de investigación según los límites por: tipos de procesos y etapas procesales establecidos en este documento. Asumir los gastos de defensa (honorarios profesionales de abogados defensores y cauciones judiciales) en todo tipo de procesos, entre ellos pero no limitado a: penales;  civiles; administrativos; fiscales, iniciados por entes de control (Procuraduría, Contraloría o similares) o; por cualquier organismo oficial, en los que se discuta la responsabilidad correspondiente a los cargos asegurados.</t>
    </r>
  </si>
  <si>
    <r>
      <t xml:space="preserve">INCREMENTO DEL LÍMITE BÁSICO PARA LA COBERTURA DE </t>
    </r>
    <r>
      <rPr>
        <b/>
        <u/>
        <sz val="12"/>
        <rFont val="Calibri Light"/>
        <family val="2"/>
        <scheme val="major"/>
      </rPr>
      <t>PERJUICIOS O DETRIMENTO PATRIMONIAL.</t>
    </r>
  </si>
  <si>
    <r>
      <t xml:space="preserve">Se califica el aumento </t>
    </r>
    <r>
      <rPr>
        <b/>
        <u/>
        <sz val="12"/>
        <rFont val="Calibri Light"/>
        <family val="2"/>
        <scheme val="major"/>
      </rPr>
      <t>adicional</t>
    </r>
    <r>
      <rPr>
        <b/>
        <sz val="12"/>
        <rFont val="Calibri Light"/>
        <family val="2"/>
        <scheme val="major"/>
      </rPr>
      <t xml:space="preserve"> del límite asegurado, </t>
    </r>
    <r>
      <rPr>
        <b/>
        <u/>
        <sz val="12"/>
        <rFont val="Calibri Light"/>
        <family val="2"/>
        <scheme val="major"/>
      </rPr>
      <t>únicamente</t>
    </r>
    <r>
      <rPr>
        <b/>
        <sz val="12"/>
        <rFont val="Calibri Light"/>
        <family val="2"/>
        <scheme val="major"/>
      </rPr>
      <t xml:space="preserve"> relacionados en la tabla de rangos en la condición requerida para la evaluación.
SIN COBRO DE PRIMA</t>
    </r>
  </si>
  <si>
    <r>
      <t>Límite de $1,000,000,000 evento / vigencia.
Incluido los Gastos de Defensa. 
NOTA:</t>
    </r>
    <r>
      <rPr>
        <sz val="12"/>
        <rFont val="Calibri Light"/>
        <family val="2"/>
        <scheme val="major"/>
      </rPr>
      <t xml:space="preserve"> Solo se acepta propuesta en los límites señados en los siguientes rangos.  Ofrecimientos de otros valores diferentes serán evaluados con cero (0) puntos), excepto que sea superior al último rango.</t>
    </r>
  </si>
  <si>
    <r>
      <t xml:space="preserve">INCREMENTO DEL LÍMITE BÁSICO PARA LA COBERTURA DE </t>
    </r>
    <r>
      <rPr>
        <b/>
        <u/>
        <sz val="12"/>
        <rFont val="Calibri Light"/>
        <family val="2"/>
        <scheme val="major"/>
      </rPr>
      <t xml:space="preserve">GASTOS DE DEFENSA.
Incluidos en el límite de Perjuicios o Detrimento Patrimonial sin cobro de prima.
NOTA: </t>
    </r>
    <r>
      <rPr>
        <u/>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</si>
  <si>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ANTICIPO DE INDEMNIZACIÓN  PARA EL PAGO DE HONORARIOS DEL 50%.
NOTA: </t>
    </r>
    <r>
      <rPr>
        <sz val="12"/>
        <rFont val="Calibri Light"/>
        <family val="2"/>
        <scheme val="major"/>
      </rPr>
      <t xml:space="preserve">Si el aumento adicional del porcentaje de anticipo es condicionado a la demostración de la ocurrencia y cuantía, se califica con cero (0) puntos este factor.      </t>
    </r>
  </si>
  <si>
    <r>
      <t xml:space="preserve">NOTIFICACIÓN DE HECHOS O CIRCUNSTANCIAS.
</t>
    </r>
    <r>
      <rPr>
        <sz val="12"/>
        <rFont val="Calibri Light"/>
        <family val="2"/>
        <scheme val="major"/>
      </rPr>
      <t>Si durante la vigencia de la póliza o del periodo extendido de reclamaciones, un asegurado o la entidad tomadora tuvieren conocimiento de cualquier hecho o circunstancia que razonablemente pudiera dar lugar en el futuro, a un siniestro o a generar una reclamación, los asegurados y/o la entidad tomadora, según fuere el caso, darán aviso a la compañía de seguros antes de la terminación de la vigencia de la póliza.
En caso que con posterioridad a la terminación de la vigencia de la póliza efectivamente se formalice una reclamación derivada de los hechos o circunstancias que fueron notificados a la compañía de seguros en la forma establecida en esta cláusula, dicha reclamación se considerará presentada por primera vez en el mismo momento en que los hechos y circunstancias que la originaron fueron debidamente notificados o avisados a la aseguradora, razón por la cual la cobertura procederá bajo la póliza que se encontraba vigente en ese momento.</t>
    </r>
    <r>
      <rPr>
        <b/>
        <sz val="12"/>
        <rFont val="Calibri Light"/>
        <family val="2"/>
        <scheme val="major"/>
      </rPr>
      <t xml:space="preserve">      </t>
    </r>
  </si>
  <si>
    <r>
      <t xml:space="preserve">COBERTURA HASTA CINCO (5) CARGOS ADICIONALES SIN COBRO DE PRIMA.
</t>
    </r>
    <r>
      <rPr>
        <sz val="12"/>
        <rFont val="Calibri Light"/>
        <family val="2"/>
        <scheme val="major"/>
      </rPr>
      <t>Mediante esta condición la aseguradora acepta incluir hasta cinco (5) cargos adicionales a definir posteriormente por la Entidad, sin cobro de prima y con la misma retroactividad de esta póliza. La retroactividad solo aplica para los cargos ya creados, en caso de nuevos cargos, la retroactividad es a partir de la creación de éste.</t>
    </r>
  </si>
  <si>
    <r>
      <t xml:space="preserve">Se califica  el aumento </t>
    </r>
    <r>
      <rPr>
        <b/>
        <u/>
        <sz val="12"/>
        <rFont val="Calibri Light"/>
        <family val="2"/>
        <scheme val="major"/>
      </rPr>
      <t>adicional</t>
    </r>
    <r>
      <rPr>
        <b/>
        <sz val="12"/>
        <rFont val="Calibri Light"/>
        <family val="2"/>
        <scheme val="major"/>
      </rPr>
      <t xml:space="preserve"> del 
sublímite por
PERSONA Y POR CADA PROCESO PARA CADA UNA DE LAS PERSONAS</t>
    </r>
  </si>
  <si>
    <r>
      <t xml:space="preserve">Amparar a la </t>
    </r>
    <r>
      <rPr>
        <b/>
        <sz val="12"/>
        <rFont val="Calibri Light"/>
        <family val="2"/>
        <scheme val="major"/>
      </rPr>
      <t xml:space="preserve">UNIVERSIDAD DEL CAUCA </t>
    </r>
    <r>
      <rPr>
        <sz val="12"/>
        <rFont val="Calibri Light"/>
        <family val="2"/>
        <scheme val="major"/>
      </rPr>
      <t>de las pérdidas, gastos y daños como consecuencia de actos deshonestos o fraudulentos cometidos por empleados del asegurado, solos o en concurso con otros, o con terceros, con la intención manifiesta de hacer que el asegurado sufra dicha pérdida.
Se extienden el objeto del seguro a amparar el patrimonio del asegurado por la pérdida o daños de bienes propios y no propios por los cuales el Asegurado sea responsable tales como dineros efectivo y  dinero en todas sus formas y representaciones, títulos valores y cualquier documento y forma material o inmaterial de representación de dinero, como consecuencia de los riesgos a que está expuesto el Asegurado en el giro normal de su actividad social.</t>
    </r>
  </si>
  <si>
    <r>
      <t xml:space="preserve">RESTABLECIMIENTO </t>
    </r>
    <r>
      <rPr>
        <b/>
        <u/>
        <sz val="12"/>
        <rFont val="Calibri Light"/>
        <family val="2"/>
        <scheme val="major"/>
      </rPr>
      <t xml:space="preserve"> ADICIONAL</t>
    </r>
    <r>
      <rPr>
        <b/>
        <sz val="12"/>
        <rFont val="Calibri Light"/>
        <family val="2"/>
        <scheme val="major"/>
      </rPr>
      <t xml:space="preserve"> AUTOMÁTICO DEL LÍMITE ASEGURADO POR PAGO DE SINIESTRO, HASTA UNA (1) VEZ EL LÍMITE CONTRATADO CON COBRO DE PRIMA A PRORRATA</t>
    </r>
  </si>
  <si>
    <r>
      <t xml:space="preserve">BONO POR NO RECLAMACIÓN DIEZ (10%) POR CIENTO
</t>
    </r>
    <r>
      <rPr>
        <sz val="12"/>
        <rFont val="Calibri Light"/>
        <family val="2"/>
        <scheme val="major"/>
      </rPr>
      <t xml:space="preserve">
Está entendido y acordado que se otorga un descuento 10% de bono por no reclamación, pagadero a la expiración como devolución de prima bruta. Queda expresamente convenido y aceptado que la aseguradora efectuará el pago de la devolución del monto a que tenga derecho la entidad asegurada, por concepto de la Cláusula de Bono por no Reclamación, sin sujetar el mismo a la renovación y/o prórroga de la póliza, con la misma aseguradora y/o reaseguradores siempre y cuando la vigencia sea mínimo de un año.
De igual forma se acuerdo que la aseguradora presentará a la entidad asegurada la liquidación de la devolución correspondiente, dentro de los treinta (30) días siguientes a la fecha de vencimiento de cada período anual de la vigencia de la póliza previa certificación expedida por el asegurado a la expiración de la póliza de no conocimiento de hechos o circunstancias que puedan afectar la póliza. “Lo anterior sujeto a carta de liberación de responsabilidad por parte del asegurado”.</t>
    </r>
  </si>
  <si>
    <r>
      <t xml:space="preserve">OFRECIMIENTO DE ESTUDIO DE RIESGOS CON COSTO A CARGO DE LA ASEGURADORA (SURVEY)
</t>
    </r>
    <r>
      <rPr>
        <sz val="12"/>
        <rFont val="Calibri Light"/>
        <family val="2"/>
        <scheme val="major"/>
      </rPr>
      <t>Las recomendaciones, sugerencias y/o demás aspectos que se deriven del resultado de este estudio, no generarán exigencia de implementación de medidas de prevención y/o control de riesgo, aplicación de garantías o cualquier tipo de compromiso para el asegurado, así como la modificación de las condiciones ofertadas.  
El estudio deberá realizarse dentro de los cuatro (4) primeros meses de la vigencia de la póliza, para lo cual la aseguradora se compromete a presentar dentro de los primeros treinta (30) dias calendarios, contados a partir de la fecha del inicio de la vigencia de la póliza, el cronograma en el que se indiquen las actividades que desarrollará para tal efecto y los funcionarios y/o firma externa que llevarán a cabo las mismas.</t>
    </r>
  </si>
  <si>
    <r>
      <t xml:space="preserve">Amparar todos los  activos (bienes inmuebles y muebles) de propiedad de la </t>
    </r>
    <r>
      <rPr>
        <b/>
        <sz val="12"/>
        <rFont val="Calibri Light"/>
        <family val="2"/>
        <scheme val="major"/>
      </rPr>
      <t>UNIVERSIDAD DEL CAUCA</t>
    </r>
    <r>
      <rPr>
        <sz val="12"/>
        <rFont val="Calibri Light"/>
        <family val="2"/>
        <scheme val="major"/>
      </rPr>
      <t xml:space="preserve">, o aquellos que se encuentren bajo su control, tenencia, responsabilidad o custodia, contra los daños o pérdidas materiales a consecuencia de cualquier riesgo, tanto por eventos internos o externos y en general los recibidos a cualquier título o por los que tenga algún interés asegurable, ubicados en el territorio nacional o por aquellos que por su naturaleza se deban trasladar a nivel mundial, dentro o fuera de las instalaciones del asegurado y/o en predios de terceros o a la intemperie y los utilizados en desarrollo del objeto social de la </t>
    </r>
    <r>
      <rPr>
        <b/>
        <sz val="12"/>
        <rFont val="Calibri Light"/>
        <family val="2"/>
        <scheme val="major"/>
      </rPr>
      <t>UNIVERSIDAD DEL CAUCA.</t>
    </r>
  </si>
  <si>
    <r>
      <t xml:space="preserve">CLÁUSULA DE NO TASACIÓN EN CASO DE SINIESTRO
Sublímite de hasta $100.000.000, evento / vigencia
NOTA: </t>
    </r>
    <r>
      <rPr>
        <sz val="12"/>
        <rFont val="Calibri Light"/>
        <family val="2"/>
        <scheme val="major"/>
      </rPr>
      <t xml:space="preserve"> Solo se acepta propuesta en los límites señados en los siguientes rangos.  Ofrecimientos de otros valores diferentes serán evaluados con cero (0) puntos), excepto que sea superior al último rango.</t>
    </r>
  </si>
  <si>
    <r>
      <t xml:space="preserve">Amparar los daños y/o perjuicios patrimoniales y extrapatrimoniales que cause la </t>
    </r>
    <r>
      <rPr>
        <b/>
        <sz val="12"/>
        <rFont val="Calibri Light"/>
        <family val="2"/>
        <scheme val="major"/>
      </rPr>
      <t>UNIVERSIDAD DEL CAUCA  Y/ UNIDAD DE SALUD</t>
    </r>
    <r>
      <rPr>
        <sz val="12"/>
        <rFont val="Calibri Light"/>
        <family val="2"/>
        <scheme val="major"/>
      </rPr>
      <t xml:space="preserve"> como consecuencia de la Responsabilidad Civil Profesional Contractual y Extracontractual generada dentro y fuera de sus instalaciones,  durante el desarrollo de la actividad médica  y/o clínica y/o hospital y/o institución del sector salud y/o IPS y/o prestación de servicios médicos y/o  en lo relacionado con ellas y/o actividades complementarias y/o la practica de estas; en la que pueda incurrir el asegurado,  los practicantes, estudiantes en práctica, docentes, funcionarios, contratistas, así como en Laboratorios, Centros Médicos y de Salud, de propiedad de la </t>
    </r>
    <r>
      <rPr>
        <b/>
        <sz val="12"/>
        <rFont val="Calibri Light"/>
        <family val="2"/>
        <scheme val="major"/>
      </rPr>
      <t>UNIVERSIDAD DEL CAUCA  Y/ UNIDAD DE SALUD</t>
    </r>
    <r>
      <rPr>
        <sz val="12"/>
        <rFont val="Calibri Light"/>
        <family val="2"/>
        <scheme val="major"/>
      </rPr>
      <t xml:space="preserve"> o donde la Universidad autorice o tenga convenio para realizar dichas actividades.</t>
    </r>
  </si>
  <si>
    <r>
      <t xml:space="preserve">INCREMENTO DEL LÍMITE BÁSICO PARA LA COBERTURA DE RESPONSABILIDAD CIVIL EXTRACONTRACTUAL $2.000.000.000
EVENTO / (vigencia 1.4.2.) ANEXO 1.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</si>
  <si>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Gastos de defensa judicial y extrajudicial
Sublimite 50% del valor asegurado evento/ vigencia del límite asegurado
ANEXO 1.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</si>
  <si>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Se califica el aumento </t>
    </r>
    <r>
      <rPr>
        <b/>
        <u/>
        <sz val="12"/>
        <rFont val="Calibri Light"/>
        <family val="2"/>
        <scheme val="major"/>
      </rPr>
      <t>adicional</t>
    </r>
    <r>
      <rPr>
        <b/>
        <sz val="12"/>
        <rFont val="Calibri Light"/>
        <family val="2"/>
        <scheme val="major"/>
      </rPr>
      <t xml:space="preserve"> del sublímite
en porcentaje
Hasta un monto total de 70 % incluido el básico</t>
    </r>
  </si>
  <si>
    <r>
      <t xml:space="preserve">GASTOS DE DEFENSA COSTAS LEGALES Y HONORARIOS DE ABOGADOS
Sublímite de 50% del valor asegurado evento / vigencia del limite asegurado ANEXO 1.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</si>
  <si>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Se califica el aumento </t>
    </r>
    <r>
      <rPr>
        <b/>
        <u/>
        <sz val="12"/>
        <rFont val="Calibri Light"/>
        <family val="2"/>
        <scheme val="major"/>
      </rPr>
      <t>adicional</t>
    </r>
    <r>
      <rPr>
        <b/>
        <sz val="12"/>
        <rFont val="Calibri Light"/>
        <family val="2"/>
        <scheme val="major"/>
      </rPr>
      <t xml:space="preserve"> del sublímite
en porcentaje
Hasta un monto total de 70% incluido el básico</t>
    </r>
  </si>
  <si>
    <r>
      <t xml:space="preserve">AMPARO PARA ACTOS DE EMPLEADOS O FUNCIONARIOS TEMPORALES Ó TRANSITORIOS $300.000.000 agregado anual
EVENTO / (vigencia 1.4.2.) ANEXO 1.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</si>
  <si>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Límite adicional al básico mayor a </t>
    </r>
    <r>
      <rPr>
        <b/>
        <sz val="12"/>
        <rFont val="Calibri Light"/>
        <family val="2"/>
        <scheme val="major"/>
      </rPr>
      <t>$30.000.000 y hasta $60.000.000</t>
    </r>
  </si>
  <si>
    <r>
      <t xml:space="preserve">Límite adicional al básico mayor a </t>
    </r>
    <r>
      <rPr>
        <b/>
        <sz val="12"/>
        <rFont val="Calibri Light"/>
        <family val="2"/>
        <scheme val="major"/>
      </rPr>
      <t>$60.000.000 y hasta $90.000.000</t>
    </r>
  </si>
  <si>
    <r>
      <t xml:space="preserve">Límite adicional al básico mayor a </t>
    </r>
    <r>
      <rPr>
        <b/>
        <sz val="12"/>
        <rFont val="Calibri Light"/>
        <family val="2"/>
        <scheme val="major"/>
      </rPr>
      <t>$90.000.000 y hasta $120.000.000</t>
    </r>
  </si>
  <si>
    <r>
      <t xml:space="preserve">Gastos de defensa judicial y extrajudicial
Sublimite 50% del valor asegurado evento/vigencia del límite asegurado
ANEXO 1.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</si>
  <si>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Amparar las pérdidas o daños materiales que afecten a los Equipos y Maquinarías de propiedad de la </t>
    </r>
    <r>
      <rPr>
        <b/>
        <sz val="12"/>
        <rFont val="Calibri Light"/>
        <family val="2"/>
        <scheme val="major"/>
      </rPr>
      <t>UNIVERSIDAD DEL CAUCA</t>
    </r>
    <r>
      <rPr>
        <sz val="12"/>
        <rFont val="Calibri Light"/>
        <family val="2"/>
        <scheme val="major"/>
      </rPr>
      <t xml:space="preserve"> o aquellos que se encuentren bajo su control, tenencia, responsabilidad o custodia, ubicados en el territorio nacional contra los daños o pérdidas materiales a consecuencia de cualquier riesgo, tanto por </t>
    </r>
    <r>
      <rPr>
        <b/>
        <u/>
        <sz val="12"/>
        <rFont val="Calibri Light"/>
        <family val="2"/>
        <scheme val="major"/>
      </rPr>
      <t>eventos internos</t>
    </r>
    <r>
      <rPr>
        <sz val="12"/>
        <rFont val="Calibri Light"/>
        <family val="2"/>
        <scheme val="major"/>
      </rPr>
      <t xml:space="preserve"> o externos, incluyendo las pérdidas consecuenciales por todo concepto dentro o fuera de las instalaciones del asegurado y/o en predios de terceros y los utilizados en desarrollo del objeto social de la </t>
    </r>
    <r>
      <rPr>
        <b/>
        <sz val="12"/>
        <rFont val="Calibri Light"/>
        <family val="2"/>
        <scheme val="major"/>
      </rPr>
      <t>UNIVERSIDAD DEL CAUCA.</t>
    </r>
  </si>
  <si>
    <r>
      <t xml:space="preserve">Se califica en Condiciones Adicionales el aumento </t>
    </r>
    <r>
      <rPr>
        <b/>
        <u/>
        <sz val="12"/>
        <rFont val="Calibri Light"/>
        <family val="2"/>
        <scheme val="major"/>
      </rPr>
      <t>adicional</t>
    </r>
    <r>
      <rPr>
        <b/>
        <sz val="12"/>
        <rFont val="Calibri Light"/>
        <family val="2"/>
        <scheme val="major"/>
      </rPr>
      <t xml:space="preserve"> del porcentaje ofrecido.
Hasta un máximo del 30%</t>
    </r>
  </si>
  <si>
    <r>
      <t xml:space="preserve">Se califica el aumento </t>
    </r>
    <r>
      <rPr>
        <b/>
        <u/>
        <sz val="12"/>
        <rFont val="Calibri Light"/>
        <family val="2"/>
        <scheme val="major"/>
      </rPr>
      <t>adicional</t>
    </r>
    <r>
      <rPr>
        <b/>
        <sz val="12"/>
        <rFont val="Calibri Light"/>
        <family val="2"/>
        <scheme val="major"/>
      </rPr>
      <t xml:space="preserve"> del sublímite
Hasta un monto total de $50.000.000 Incluido el básico</t>
    </r>
  </si>
  <si>
    <r>
      <t>Amparar los daños y/o pérdidas y gastos en que tenga que incurrir la</t>
    </r>
    <r>
      <rPr>
        <b/>
        <sz val="12"/>
        <rFont val="Calibri Light"/>
        <family val="2"/>
        <scheme val="major"/>
      </rPr>
      <t xml:space="preserve"> UNIVERSIDAD DEL CAUCA</t>
    </r>
    <r>
      <rPr>
        <sz val="12"/>
        <rFont val="Calibri Light"/>
        <family val="2"/>
        <scheme val="major"/>
      </rPr>
      <t xml:space="preserve"> , a consecuencia de los riesgos a que está expuesta en el giro de las actividades desarrolladas con el equipo marítimo y fluvial y demás embarcaciones incluyendo sus equipos y accesorios, de propiedad o por las que sea legalmente responsable la Entidad, así como los daños a bienes y/o lesiones y/o muerte de terceros, por causa de accidentes en el giro propio de su misionalidad.</t>
    </r>
  </si>
  <si>
    <r>
      <t xml:space="preserve">GASTOS MÉDICOS
Sublímite $10,000,000 Evento / $20,000,000 agregado vigencia.
ANEXO 1.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</si>
  <si>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Se califica el aumento adicional del </t>
    </r>
    <r>
      <rPr>
        <b/>
        <u/>
        <sz val="12"/>
        <rFont val="Calibri Light"/>
        <family val="2"/>
        <scheme val="major"/>
      </rPr>
      <t>agregado vigencia.</t>
    </r>
    <r>
      <rPr>
        <b/>
        <sz val="12"/>
        <rFont val="Calibri Light"/>
        <family val="2"/>
        <scheme val="major"/>
      </rPr>
      <t xml:space="preserve">
Hasta un monto total de $100.000.000 incluido el básico
SIN COBRO DE PRIMA</t>
    </r>
  </si>
  <si>
    <r>
      <t xml:space="preserve">Límite adicional al básico mayor a </t>
    </r>
    <r>
      <rPr>
        <b/>
        <sz val="12"/>
        <rFont val="Calibri Light"/>
        <family val="2"/>
        <scheme val="major"/>
      </rPr>
      <t>$40.000.000 y hasta $60.000.000</t>
    </r>
  </si>
  <si>
    <r>
      <t xml:space="preserve">Límite adicional al básico mayor a </t>
    </r>
    <r>
      <rPr>
        <b/>
        <sz val="12"/>
        <rFont val="Calibri Light"/>
        <family val="2"/>
        <scheme val="major"/>
      </rPr>
      <t>$60.000.000 y hasta $80.000.000</t>
    </r>
  </si>
  <si>
    <r>
      <t xml:space="preserve">Se califica el aumento </t>
    </r>
    <r>
      <rPr>
        <b/>
        <u/>
        <sz val="12"/>
        <rFont val="Calibri Light"/>
        <family val="2"/>
        <scheme val="major"/>
      </rPr>
      <t xml:space="preserve">adicional </t>
    </r>
    <r>
      <rPr>
        <b/>
        <sz val="12"/>
        <rFont val="Calibri Light"/>
        <family val="2"/>
        <scheme val="major"/>
      </rPr>
      <t>del sublímite
Hasta un monto total de $600.000.000 incluido el básico</t>
    </r>
  </si>
  <si>
    <r>
      <t xml:space="preserve">Se califica el aumento </t>
    </r>
    <r>
      <rPr>
        <b/>
        <u/>
        <sz val="12"/>
        <rFont val="Calibri Light"/>
        <family val="2"/>
        <scheme val="major"/>
      </rPr>
      <t xml:space="preserve">adicional </t>
    </r>
    <r>
      <rPr>
        <b/>
        <sz val="12"/>
        <rFont val="Calibri Light"/>
        <family val="2"/>
        <scheme val="major"/>
      </rPr>
      <t>del porcentaje ofrecido.
Hasta un máximo del 25%</t>
    </r>
  </si>
  <si>
    <r>
      <t xml:space="preserve">Amparar las pérdidas y los daños materiales causados como consecuencia de los eventos que constituyen los amparos mencionados, por el transporte de dineros en efectivo, títulos valores, cheques, y cualquier otro documento de propiedad del asegurado que pueda ser convertido fácilmente en dinero en efectivo, incluyendo las movilizaciones de dinero en efectivo realizadas por los funcionarios en comisión y delegados del manejo de las cajas menores y demás títulos valores, por los cuales la </t>
    </r>
    <r>
      <rPr>
        <b/>
        <sz val="12"/>
        <rFont val="Calibri Light"/>
        <family val="2"/>
        <scheme val="major"/>
      </rPr>
      <t xml:space="preserve">UNIVERSIDAD DEL CAUCA </t>
    </r>
    <r>
      <rPr>
        <sz val="12"/>
        <rFont val="Calibri Light"/>
        <family val="2"/>
        <scheme val="major"/>
      </rPr>
      <t>sea o deba ser legalmente responsable.</t>
    </r>
  </si>
  <si>
    <r>
      <t xml:space="preserve">Amparar a todos los estudiantes de tecnologías, pregrado, posgrado, maestría, doctorado y cursos de extensión de la </t>
    </r>
    <r>
      <rPr>
        <b/>
        <sz val="12"/>
        <rFont val="Calibri Light"/>
        <family val="2"/>
        <scheme val="major"/>
      </rPr>
      <t>UNIVERSIDAD DEL CAUCA</t>
    </r>
    <r>
      <rPr>
        <sz val="12"/>
        <rFont val="Calibri Light"/>
        <family val="2"/>
        <scheme val="major"/>
      </rPr>
      <t>,  contra cualquier hecho fortuito ajeno a la voluntad del asegurado y producido por causas exteriores, violentas y/o súbitas de carácter físico, químico y/o biológico, que ocasionen traumas psicológicos, lesiones corporales y/o  incluso la muerte, incluyendo el SIDA , muerte causada por Huelga, Motín, Asonada, Conmoción civil o popular, explosión, terrorismo (HMACCP), actos mal intensionados de terceros (AMIT), movimientos subversivos. (siempre y cuando el asegurado no participe activamente en el acto terrorista, ni de forma dolosa).</t>
    </r>
  </si>
  <si>
    <r>
      <t xml:space="preserve">MUERTE POR CUALQUIER CAUSA
Sublímite  por la suma de $50.000.000,  incluido en el valor asegurado,sin aplicación de deducible y combinado en Anexo No. 1.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</si>
  <si>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Se califica el aumento </t>
    </r>
    <r>
      <rPr>
        <b/>
        <u/>
        <sz val="12"/>
        <rFont val="Calibri Light"/>
        <family val="2"/>
        <scheme val="major"/>
      </rPr>
      <t>adicional</t>
    </r>
    <r>
      <rPr>
        <b/>
        <sz val="12"/>
        <rFont val="Calibri Light"/>
        <family val="2"/>
        <scheme val="major"/>
      </rPr>
      <t xml:space="preserve"> del sublímite
Hasta un monto total de  $203.000.000 incluido el básico</t>
    </r>
  </si>
  <si>
    <r>
      <t xml:space="preserve">Límite adicional al básico mayor a </t>
    </r>
    <r>
      <rPr>
        <b/>
        <sz val="12"/>
        <rFont val="Calibri Light"/>
        <family val="2"/>
        <scheme val="major"/>
      </rPr>
      <t>$10.000.000 y hasta $20.000.000</t>
    </r>
    <r>
      <rPr>
        <sz val="12"/>
        <rFont val="Calibri Light"/>
        <family val="2"/>
        <scheme val="major"/>
      </rPr>
      <t>:</t>
    </r>
  </si>
  <si>
    <r>
      <t xml:space="preserve">Límite adicional al básico mayor a </t>
    </r>
    <r>
      <rPr>
        <b/>
        <sz val="12"/>
        <rFont val="Calibri Light"/>
        <family val="2"/>
        <scheme val="major"/>
      </rPr>
      <t>$20.000.000 y hasta $30.000.000</t>
    </r>
    <r>
      <rPr>
        <sz val="12"/>
        <rFont val="Calibri Light"/>
        <family val="2"/>
        <scheme val="major"/>
      </rPr>
      <t>:</t>
    </r>
  </si>
  <si>
    <r>
      <t xml:space="preserve">Límite adicional al básico mayor a </t>
    </r>
    <r>
      <rPr>
        <b/>
        <sz val="12"/>
        <rFont val="Calibri Light"/>
        <family val="2"/>
        <scheme val="major"/>
      </rPr>
      <t>$30.000.000 y hasta $50.000.000</t>
    </r>
    <r>
      <rPr>
        <sz val="12"/>
        <rFont val="Calibri Light"/>
        <family val="2"/>
        <scheme val="major"/>
      </rPr>
      <t>:</t>
    </r>
  </si>
  <si>
    <r>
      <t xml:space="preserve">MUERTE ACCIDENTAL
Sublímite  por la suma de $32.000.000,  incluido en el valor asegurado,sin aplicación de deducible y combinado en Anexo No. 1.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</si>
  <si>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Límite adicional al básico mayor a </t>
    </r>
    <r>
      <rPr>
        <b/>
        <sz val="12"/>
        <rFont val="Calibri Light"/>
        <family val="2"/>
        <scheme val="major"/>
      </rPr>
      <t>$30.000.000 y hasta $40.000.000</t>
    </r>
    <r>
      <rPr>
        <sz val="12"/>
        <rFont val="Calibri Light"/>
        <family val="2"/>
        <scheme val="major"/>
      </rPr>
      <t>:</t>
    </r>
  </si>
  <si>
    <r>
      <t xml:space="preserve">Amparar los empleados asegurados de la </t>
    </r>
    <r>
      <rPr>
        <b/>
        <sz val="12"/>
        <rFont val="Calibri Light"/>
        <family val="2"/>
        <scheme val="major"/>
      </rPr>
      <t>UNIVERSIDAD DEL CAUCA</t>
    </r>
    <r>
      <rPr>
        <sz val="12"/>
        <rFont val="Calibri Light"/>
        <family val="2"/>
        <scheme val="major"/>
      </rPr>
      <t xml:space="preserve"> en los eventos de  fallecimiento por cualquier causa  de , que ocurra durante la vigencia de la póliza a cada uno de los miembros del grupo asegurado incluyendo pero no limitado a: homicidio, suicidio, Huelga, Motín, Asonada, Conmoción civil o popular, explosión, terrorismo, AMIT, movimientos subversivos o, en general, conmociones populares de cualquier clase (siempre y cuando el asegurado no participe activamente en el acto terrorista), enfermedades,  Sida, Covid-19, desde el primer día de vigencia de la póliza,  y/o  cualquier situación que haya desencadenado muerte del asegurado</t>
    </r>
  </si>
  <si>
    <r>
      <t xml:space="preserve">MUERTE POR CUALQUIER CAUSA
Sublímite  por la suma de $83.000.000,  incluido en el valor asegurado,sin aplicación de deducible y combinado en Anexo No. 1.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</si>
  <si>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Límite adicional al básico mayor a </t>
    </r>
    <r>
      <rPr>
        <b/>
        <sz val="12"/>
        <rFont val="Calibri Light"/>
        <family val="2"/>
        <scheme val="major"/>
      </rPr>
      <t>$30.000.000 y hasta $60.000.000</t>
    </r>
    <r>
      <rPr>
        <sz val="12"/>
        <rFont val="Calibri Light"/>
        <family val="2"/>
        <scheme val="major"/>
      </rPr>
      <t>:</t>
    </r>
  </si>
  <si>
    <r>
      <t xml:space="preserve">Límite adicional al básico mayor a </t>
    </r>
    <r>
      <rPr>
        <b/>
        <sz val="12"/>
        <rFont val="Calibri Light"/>
        <family val="2"/>
        <scheme val="major"/>
      </rPr>
      <t>$60.000.000 y hasta $90.000.000</t>
    </r>
    <r>
      <rPr>
        <sz val="12"/>
        <rFont val="Calibri Light"/>
        <family val="2"/>
        <scheme val="major"/>
      </rPr>
      <t>:</t>
    </r>
  </si>
  <si>
    <r>
      <t xml:space="preserve">Límite adicional al básico mayor a </t>
    </r>
    <r>
      <rPr>
        <b/>
        <sz val="12"/>
        <rFont val="Calibri Light"/>
        <family val="2"/>
        <scheme val="major"/>
      </rPr>
      <t>$90.000.000 y hasta $120.000.000</t>
    </r>
    <r>
      <rPr>
        <sz val="12"/>
        <rFont val="Calibri Light"/>
        <family val="2"/>
        <scheme val="major"/>
      </rPr>
      <t>:</t>
    </r>
  </si>
  <si>
    <r>
      <t xml:space="preserve">ENFERMEDADES GRAVES DEL 50%.
NOTA 1: </t>
    </r>
    <r>
      <rPr>
        <sz val="12"/>
        <rFont val="Calibri Light"/>
        <family val="2"/>
        <scheme val="major"/>
      </rPr>
      <t xml:space="preserve">Si el aumento adicional del porcentaje de anticipo es condicionado a la demostración de la ocurrencia y cuantía, se califica con cero (0) puntos este factor.      </t>
    </r>
    <r>
      <rPr>
        <b/>
        <sz val="12"/>
        <rFont val="Calibri Light"/>
        <family val="2"/>
        <scheme val="major"/>
      </rPr>
      <t xml:space="preserve">
NOTA 2: </t>
    </r>
    <r>
      <rPr>
        <sz val="12"/>
        <rFont val="Calibri Light"/>
        <family val="2"/>
        <scheme val="major"/>
      </rPr>
      <t xml:space="preserve">Solo se acepta propuesta en los límites señados en los siguientes rangos. </t>
    </r>
  </si>
  <si>
    <t>13. PÓLIZA DE SEGURO VIDA GRUPO EMPLEADOS</t>
  </si>
  <si>
    <r>
      <t xml:space="preserve">Amparar a la </t>
    </r>
    <r>
      <rPr>
        <b/>
        <sz val="12"/>
        <rFont val="Calibri Light"/>
        <family val="2"/>
        <scheme val="major"/>
      </rPr>
      <t>UNIVERSIDAD DEL CAUCA</t>
    </r>
    <r>
      <rPr>
        <sz val="12"/>
        <rFont val="Calibri Light"/>
        <family val="2"/>
        <scheme val="major"/>
      </rPr>
      <t xml:space="preserve"> por los perjuicios que cause patrimonial (daños materiales incluyendo daño emergente y lucro cesante) y extrapatrimonialmnte (incluidos el daño moral, daño fisiológico y daño a la vida en relación), al igual que los daños a bienes o lesiones o muerte a terceros. De igual forma se amparan los daños y/o pérdidas que afecten a los vehículos de su propiedad, bajo tenencia, control o por los que sea legalmente responsable o incluidos aquellos recibidos por parte de otras entidades para el desarrollo misional de la Entidad. </t>
    </r>
  </si>
  <si>
    <r>
      <t xml:space="preserve">INCREMENTO DEL LÍMITE BÁSICO PARA LA COBERTURA DE RESPONSABILIDAD CIVIL EXTRACONTRACTUAL
EVENTO /AGREGADO ANUAL.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</si>
  <si>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Se califica el aumento </t>
    </r>
    <r>
      <rPr>
        <b/>
        <u/>
        <sz val="12"/>
        <rFont val="Calibri Light"/>
        <family val="2"/>
        <scheme val="major"/>
      </rPr>
      <t>adicional</t>
    </r>
    <r>
      <rPr>
        <b/>
        <sz val="12"/>
        <rFont val="Calibri Light"/>
        <family val="2"/>
        <scheme val="major"/>
      </rPr>
      <t xml:space="preserve"> del límite asegurado.
SIN COBRO DE PRIMA</t>
    </r>
  </si>
  <si>
    <r>
      <t>Al proponente que ofrezca únicamente el límite básico exigido de $1.500.000.000 / $1.500.000.000 / $3.000.000.000, ó Límite único combinado de $4.500.0000.000,</t>
    </r>
    <r>
      <rPr>
        <b/>
        <sz val="12"/>
        <rFont val="Calibri Light"/>
        <family val="2"/>
        <scheme val="major"/>
      </rPr>
      <t xml:space="preserve"> se evaluara con CERO (0) puntos.
Solo se acepta propuesta en los límites a continuación señalados, ofrecimientos de otros valores diferentes serán evaluados con cero (0) puntos).</t>
    </r>
  </si>
  <si>
    <r>
      <t xml:space="preserve">Al proponente que ofrezca límite de: 
</t>
    </r>
    <r>
      <rPr>
        <b/>
        <sz val="12"/>
        <rFont val="Calibri Light"/>
        <family val="2"/>
        <scheme val="major"/>
      </rPr>
      <t>$1.800.000.000 / $1.800.000.000 / $3.600.000.000.
O límite único combinado de $5.400.000.000.</t>
    </r>
  </si>
  <si>
    <r>
      <t xml:space="preserve">Al proponente que ofrezca límite de:
</t>
    </r>
    <r>
      <rPr>
        <b/>
        <sz val="12"/>
        <rFont val="Calibri Light"/>
        <family val="2"/>
        <scheme val="major"/>
      </rPr>
      <t>$2.000.000.000 / $2.000.000.000 / $4.000.000.000.
O límite único combinado de $6.000.000.000.</t>
    </r>
  </si>
  <si>
    <r>
      <t xml:space="preserve">Al proponente que ofrezca límite de:
</t>
    </r>
    <r>
      <rPr>
        <b/>
        <sz val="12"/>
        <rFont val="Calibri Light"/>
        <family val="2"/>
        <scheme val="major"/>
      </rPr>
      <t>$2.200.000.000 / $2.200.000.000 / $4.400.000.000.
O límite único combinado de $6.600.000.000.</t>
    </r>
  </si>
  <si>
    <r>
      <t xml:space="preserve">Al proponente que ofrezca límite de:
</t>
    </r>
    <r>
      <rPr>
        <b/>
        <sz val="12"/>
        <rFont val="Calibri Light"/>
        <family val="2"/>
        <scheme val="major"/>
      </rPr>
      <t>$2.500.000.000 / $2.500.000.000 / $5.000.000.000.
O límite único combinado de $7.500.000.000.</t>
    </r>
  </si>
  <si>
    <r>
      <t xml:space="preserve">Se califica  el aumento </t>
    </r>
    <r>
      <rPr>
        <b/>
        <u/>
        <sz val="12"/>
        <rFont val="Calibri Light"/>
        <family val="2"/>
        <scheme val="major"/>
      </rPr>
      <t xml:space="preserve">adicional </t>
    </r>
    <r>
      <rPr>
        <b/>
        <sz val="12"/>
        <rFont val="Calibri Light"/>
        <family val="2"/>
        <scheme val="major"/>
      </rPr>
      <t xml:space="preserve">del (incluido el básico)
</t>
    </r>
    <r>
      <rPr>
        <b/>
        <u/>
        <sz val="12"/>
        <rFont val="Calibri Light"/>
        <family val="2"/>
        <scheme val="major"/>
      </rPr>
      <t>monto</t>
    </r>
    <r>
      <rPr>
        <b/>
        <sz val="12"/>
        <rFont val="Calibri Light"/>
        <family val="2"/>
        <scheme val="major"/>
      </rPr>
      <t xml:space="preserve"> de los gastos de transporte.</t>
    </r>
  </si>
  <si>
    <r>
      <t xml:space="preserve">Se califica  el aumento </t>
    </r>
    <r>
      <rPr>
        <b/>
        <u/>
        <sz val="12"/>
        <rFont val="Calibri Light"/>
        <family val="2"/>
        <scheme val="major"/>
      </rPr>
      <t xml:space="preserve">adicional </t>
    </r>
    <r>
      <rPr>
        <b/>
        <sz val="12"/>
        <rFont val="Calibri Light"/>
        <family val="2"/>
        <scheme val="major"/>
      </rPr>
      <t xml:space="preserve">del 
</t>
    </r>
    <r>
      <rPr>
        <b/>
        <u/>
        <sz val="12"/>
        <rFont val="Calibri Light"/>
        <family val="2"/>
        <scheme val="major"/>
      </rPr>
      <t>monto</t>
    </r>
    <r>
      <rPr>
        <b/>
        <sz val="12"/>
        <rFont val="Calibri Light"/>
        <family val="2"/>
        <scheme val="major"/>
      </rPr>
      <t xml:space="preserve"> de los gastos de bodegaje.
Hasta $10.000.000 incluido el básico.</t>
    </r>
  </si>
  <si>
    <r>
      <t xml:space="preserve">Límite adicional al básico mayor a </t>
    </r>
    <r>
      <rPr>
        <b/>
        <sz val="12"/>
        <rFont val="Calibri Light"/>
        <family val="2"/>
        <scheme val="major"/>
      </rPr>
      <t>$500.000 y hasta $1.000.000</t>
    </r>
  </si>
  <si>
    <r>
      <t xml:space="preserve">Límite adicional al básico mayor a </t>
    </r>
    <r>
      <rPr>
        <b/>
        <sz val="12"/>
        <rFont val="Calibri Light"/>
        <family val="2"/>
        <scheme val="major"/>
      </rPr>
      <t>$1.000.000 y hasta $2.000.000.</t>
    </r>
  </si>
  <si>
    <r>
      <t xml:space="preserve">Límite adicional al básico mayor a </t>
    </r>
    <r>
      <rPr>
        <b/>
        <sz val="12"/>
        <rFont val="Calibri Light"/>
        <family val="2"/>
        <scheme val="major"/>
      </rPr>
      <t>$2.000.000 y hasta $5.000.000</t>
    </r>
    <r>
      <rPr>
        <sz val="12"/>
        <rFont val="Calibri Light"/>
        <family val="2"/>
        <scheme val="major"/>
      </rPr>
      <t xml:space="preserve">: </t>
    </r>
  </si>
  <si>
    <r>
      <t xml:space="preserve">VERIFICACIÓN CARACTERÍSTICAS DE LOS VEHÍCULOS ASEGURADOS FRENTE A CÓDIGO FASECOLDA
</t>
    </r>
    <r>
      <rPr>
        <sz val="12"/>
        <rFont val="Calibri Light"/>
        <family val="2"/>
        <scheme val="major"/>
      </rPr>
      <t>Queda entendido, convenido y aceptado que la aseguradora se obliga a validar las características del vehículo asegurado en forma directa o a través de una firma externa especializada en reconocimiento de los vehículos relacionados por la Entidad, con expertos en la materia, tales como: marca, modelo, cilindraje o capacidad, carrocería, líneas, cabinas, y demás que consideren pertinentes, de tal forma que correspondan en un todo con el código exacto de FASECOLDA. Esta condición no aplica para vehículos con valor admitido.</t>
    </r>
  </si>
  <si>
    <r>
      <t xml:space="preserve">Amparar a la </t>
    </r>
    <r>
      <rPr>
        <b/>
        <sz val="12"/>
        <rFont val="Calibri Light"/>
        <family val="2"/>
        <scheme val="major"/>
      </rPr>
      <t>UNIVERSIDAD DEL CAUCA</t>
    </r>
    <r>
      <rPr>
        <sz val="12"/>
        <rFont val="Calibri Light"/>
        <family val="2"/>
        <scheme val="major"/>
      </rPr>
      <t xml:space="preserve"> frente a las pérdidas financieras, daños, responsabilidades y gastos derivados de incidentes cibernéticos como ataques informáticos, brechas de datos, ransomware, sabotaje digital o fallos en la seguridad de la información. Disminuye la exposición de los datos y la información de la</t>
    </r>
    <r>
      <rPr>
        <b/>
        <sz val="12"/>
        <rFont val="Calibri Light"/>
        <family val="2"/>
        <scheme val="major"/>
      </rPr>
      <t xml:space="preserve"> UNIVERSIDAD DEL CAUCA</t>
    </r>
    <r>
      <rPr>
        <sz val="12"/>
        <rFont val="Calibri Light"/>
        <family val="2"/>
        <scheme val="major"/>
      </rPr>
      <t xml:space="preserve"> en espacios digitales, los cuales pueden generar una pérdida de patrimonio, pero aún más grave casos de acoso cibernético (cyberstalking), extorsión y pérdida reputacional</t>
    </r>
  </si>
  <si>
    <r>
      <t xml:space="preserve">INCREMENTO DEL LÍMITE BÁSICO DE  $3000.000.000 PARA LA COBERTURA DE   RESPONSABILIDAD CIVIL PROTECCIÓN DE DATOS - RIESGO CIBERNÉTICO.
NOTA: </t>
    </r>
    <r>
      <rPr>
        <sz val="12"/>
        <rFont val="Calibri Light"/>
        <family val="2"/>
        <scheme val="major"/>
      </rPr>
      <t>Solo se acepta propuesta en los límites señados en los siguientes rangos.  Ofrecimientos de otros valores diferentes serán evaluados con cero (0) puntos), excepto que sea superior al último rango.</t>
    </r>
  </si>
  <si>
    <r>
      <t xml:space="preserve">Se califica el aumento </t>
    </r>
    <r>
      <rPr>
        <b/>
        <u/>
        <sz val="12"/>
        <rFont val="Calibri Light"/>
        <family val="2"/>
        <scheme val="major"/>
      </rPr>
      <t xml:space="preserve">adicional </t>
    </r>
    <r>
      <rPr>
        <b/>
        <sz val="12"/>
        <rFont val="Calibri Light"/>
        <family val="2"/>
        <scheme val="major"/>
      </rPr>
      <t>del límite asegurado.
SIN COBRO DE PRIMA</t>
    </r>
  </si>
  <si>
    <r>
      <t xml:space="preserve">Límite adicional al básico mayor a </t>
    </r>
    <r>
      <rPr>
        <b/>
        <sz val="12"/>
        <rFont val="Calibri Light"/>
        <family val="2"/>
        <scheme val="major"/>
      </rPr>
      <t>$1.000.000.000 y hasta $2.000.000.000</t>
    </r>
    <r>
      <rPr>
        <sz val="11"/>
        <color theme="1"/>
        <rFont val="Calibri"/>
        <family val="2"/>
        <scheme val="minor"/>
      </rPr>
      <t/>
    </r>
  </si>
  <si>
    <r>
      <t xml:space="preserve">Límite adicional superior a </t>
    </r>
    <r>
      <rPr>
        <b/>
        <sz val="12"/>
        <rFont val="Calibri Light"/>
        <family val="2"/>
        <scheme val="major"/>
      </rPr>
      <t>$2.500.000.000</t>
    </r>
  </si>
  <si>
    <r>
      <t>INVESTIGACIÓN
Sublimite de COP $1.000.000.000 por reclamo y en el agregado vigencia
NOTA:</t>
    </r>
    <r>
      <rPr>
        <sz val="12"/>
        <rFont val="Calibri Light"/>
        <family val="2"/>
        <scheme val="major"/>
      </rPr>
      <t xml:space="preserve"> Solo se acepta propuesta en los límites señados en los siguientes rangos. </t>
    </r>
  </si>
  <si>
    <r>
      <t>Se califica  el aumento</t>
    </r>
    <r>
      <rPr>
        <b/>
        <u/>
        <sz val="12"/>
        <rFont val="Calibri Light"/>
        <family val="2"/>
        <scheme val="major"/>
      </rPr>
      <t xml:space="preserve"> adicional</t>
    </r>
    <r>
      <rPr>
        <b/>
        <sz val="12"/>
        <rFont val="Calibri Light"/>
        <family val="2"/>
        <scheme val="major"/>
      </rPr>
      <t xml:space="preserve"> del límite ofrecido.</t>
    </r>
  </si>
  <si>
    <r>
      <t>NOTIFICACIÓN Y MONITOREO
Sublimitado a: COP $650.000.000 por reclamo y en el agregado vigencia
NOTA</t>
    </r>
    <r>
      <rPr>
        <sz val="12"/>
        <rFont val="Calibri Light"/>
        <family val="2"/>
        <scheme val="major"/>
      </rPr>
      <t>: Solo se acepta propuesta en los límites señados en los siguientes rangos.</t>
    </r>
  </si>
  <si>
    <r>
      <t xml:space="preserve">Límite adicional al básico mayor a </t>
    </r>
    <r>
      <rPr>
        <b/>
        <sz val="12"/>
        <rFont val="Calibri Light"/>
        <family val="2"/>
        <scheme val="major"/>
      </rPr>
      <t>$100.000.000 y hasta $200.000.000</t>
    </r>
  </si>
  <si>
    <r>
      <t xml:space="preserve">Límite adicional al básico mayor a </t>
    </r>
    <r>
      <rPr>
        <b/>
        <sz val="12"/>
        <rFont val="Calibri Light"/>
        <family val="2"/>
        <scheme val="major"/>
      </rPr>
      <t>$200.000.000 y hasta $400.000.000</t>
    </r>
  </si>
  <si>
    <r>
      <t xml:space="preserve">Límite adicional al básico mayor a </t>
    </r>
    <r>
      <rPr>
        <b/>
        <sz val="12"/>
        <rFont val="Calibri Light"/>
        <family val="2"/>
        <scheme val="major"/>
      </rPr>
      <t>$400.000.000 y hasta $600.000.000</t>
    </r>
  </si>
  <si>
    <r>
      <t>DATOS ELECTRÓNICOS
Sublimitado a COP$650.000.000 por reclamo y en el agregado vigencia
NOTA:</t>
    </r>
    <r>
      <rPr>
        <sz val="12"/>
        <rFont val="Calibri Light"/>
        <family val="2"/>
        <scheme val="major"/>
      </rPr>
      <t xml:space="preserve"> Solo se acepta propuesta en los límites señados en los siguientes rangos.</t>
    </r>
  </si>
  <si>
    <r>
      <t xml:space="preserve">CONTENIDO MULTIMEDIA
Sublimitado a COP $7.000.000.000 por reclamo y en el agregado vigencia
NOTA: </t>
    </r>
    <r>
      <rPr>
        <sz val="12"/>
        <rFont val="Calibri Light"/>
        <family val="2"/>
        <scheme val="major"/>
      </rPr>
      <t>Solo se acepta propuesta en los límites señados en los siguientes rangos.</t>
    </r>
  </si>
  <si>
    <r>
      <t>Se califica  el aumento</t>
    </r>
    <r>
      <rPr>
        <b/>
        <u/>
        <sz val="12"/>
        <rFont val="Calibri Light"/>
        <family val="2"/>
        <scheme val="major"/>
      </rPr>
      <t xml:space="preserve"> adicional</t>
    </r>
    <r>
      <rPr>
        <b/>
        <sz val="12"/>
        <rFont val="Calibri Light"/>
        <family val="2"/>
        <scheme val="major"/>
      </rPr>
      <t xml:space="preserve"> del porcentaje ofrecido.</t>
    </r>
  </si>
  <si>
    <r>
      <t>INTERRUPCIÓN DE LA RED 
Sublimitado a COP$650.000.000 por reclamo y en el agregado vigencia
NOTA:</t>
    </r>
    <r>
      <rPr>
        <sz val="12"/>
        <rFont val="Calibri Light"/>
        <family val="2"/>
        <scheme val="major"/>
      </rPr>
      <t xml:space="preserve"> Solo se acepta propuesta en los límites señados en los siguientes rangos.</t>
    </r>
  </si>
  <si>
    <t xml:space="preserve">14. PÓLIZA DE AUTOMÓVILES </t>
  </si>
  <si>
    <t>15. PÓLIZA DE RIESGO CIBERNÉTICO (RESPONSABILIDAD CIVIL PROTECCIÓN DE DATOS)</t>
  </si>
  <si>
    <t>16. PÓLIZA RESPONSABILIDAD CIVIL DRONES</t>
  </si>
  <si>
    <r>
      <t xml:space="preserve">Amparar los riesgos derivados  de la operación que se desarrolla la </t>
    </r>
    <r>
      <rPr>
        <b/>
        <sz val="12"/>
        <rFont val="Calibri Light"/>
        <family val="2"/>
        <scheme val="major"/>
      </rPr>
      <t>UNIVERSIDAD DEL CAUCA</t>
    </r>
    <r>
      <rPr>
        <sz val="12"/>
        <rFont val="Calibri Light"/>
        <family val="2"/>
        <scheme val="major"/>
      </rPr>
      <t xml:space="preserve"> con sus DRONES o AERONAVES PILOTADAS A DISTANCIA RPA´S; para cubrir los daños, perdidas de los mismos y los perjuicios patrimoniales, extrapatrimoniales (incluidos el daño moral, daño fisiológico y daño a la vida de relación) o los que determine la ley, que cause la Entidad a terceros; generados por la manipulación de los DRONES o AERONAVES PILOTADAS A DISTANCIA RPA´S originada dentro o fuera de sus instalaciones, en el desarrollo de sus actividades o en lo relacionado con ellas. </t>
    </r>
  </si>
  <si>
    <t>17. PÓLIZA SEMOVIENTES</t>
  </si>
  <si>
    <r>
      <t xml:space="preserve">Amparar las pérdidas o daños que sufran los Semovientes de la </t>
    </r>
    <r>
      <rPr>
        <b/>
        <sz val="12"/>
        <rFont val="Calibri Light"/>
        <family val="2"/>
        <scheme val="major"/>
      </rPr>
      <t>UNIVERSIDAD DEL CAUCA</t>
    </r>
    <r>
      <rPr>
        <sz val="12"/>
        <rFont val="Calibri Light"/>
        <family val="2"/>
        <scheme val="major"/>
      </rPr>
      <t xml:space="preserve">, bajo su responsabilidad, cuidado, tenencia y/o control, y en general los recibidos a cualquier título y/o por los que tenga algún interés asegurable.  Indemniza al asegurado por la pérdida económica derivada de la muerte de los animales asegurados </t>
    </r>
  </si>
  <si>
    <t>GRUPO No. 5</t>
  </si>
  <si>
    <t>GRUPO No.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</si>
</sst>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x14ac:knownFonts="1">
    <font>
      <sz val="11"/>
      <color theme="1"/>
      <name val="Calibri"/>
      <family val="2"/>
      <scheme val="minor"/>
    </font>
    <font>
      <sz val="11"/>
      <color theme="1"/>
      <name val="Calibri"/>
      <family val="2"/>
      <scheme val="minor"/>
    </font>
    <font>
      <sz val="12"/>
      <name val="Arial Narrow"/>
      <family val="2"/>
    </font>
    <font>
      <b/>
      <sz val="16"/>
      <name val="Arial Narrow"/>
      <family val="2"/>
    </font>
    <font>
      <sz val="13"/>
      <name val="Arial Narrow"/>
      <family val="2"/>
    </font>
    <font>
      <b/>
      <u/>
      <sz val="13"/>
      <name val="Arial Narrow"/>
      <family val="2"/>
    </font>
    <font>
      <b/>
      <sz val="12"/>
      <name val="Arial Narrow"/>
      <family val="2"/>
    </font>
    <font>
      <b/>
      <sz val="13"/>
      <name val="Arial Narrow"/>
      <family val="2"/>
    </font>
    <font>
      <b/>
      <sz val="14"/>
      <name val="Arial Narrow"/>
      <family val="2"/>
    </font>
    <font>
      <sz val="10"/>
      <name val="Arial"/>
      <family val="2"/>
    </font>
    <font>
      <b/>
      <sz val="18"/>
      <name val="Arial Narrow"/>
      <family val="2"/>
    </font>
    <font>
      <sz val="11"/>
      <name val="Calibri"/>
      <family val="2"/>
    </font>
    <font>
      <sz val="11"/>
      <name val="Calibri"/>
      <family val="2"/>
      <scheme val="minor"/>
    </font>
    <font>
      <b/>
      <sz val="22"/>
      <name val="Arial Narrow"/>
      <family val="2"/>
    </font>
    <font>
      <b/>
      <sz val="12"/>
      <name val="Calibri Light"/>
      <family val="2"/>
      <scheme val="major"/>
    </font>
    <font>
      <sz val="12"/>
      <name val="Calibri Light"/>
      <family val="2"/>
      <scheme val="major"/>
    </font>
    <font>
      <b/>
      <sz val="12"/>
      <color rgb="FFFF0000"/>
      <name val="Calibri Light"/>
      <family val="2"/>
      <scheme val="major"/>
    </font>
    <font>
      <b/>
      <u/>
      <sz val="12"/>
      <name val="Calibri Light"/>
      <family val="2"/>
      <scheme val="major"/>
    </font>
    <font>
      <i/>
      <sz val="12"/>
      <name val="Calibri Light"/>
      <family val="2"/>
      <scheme val="major"/>
    </font>
    <font>
      <u/>
      <sz val="12"/>
      <name val="Calibri Light"/>
      <family val="2"/>
      <scheme val="major"/>
    </font>
  </fonts>
  <fills count="17">
    <fill>
      <patternFill patternType="none"/>
    </fill>
    <fill>
      <patternFill patternType="gray125"/>
    </fill>
    <fill>
      <patternFill patternType="solid">
        <fgColor rgb="FFA6EEFC"/>
        <bgColor rgb="FF000000"/>
      </patternFill>
    </fill>
    <fill>
      <patternFill patternType="solid">
        <fgColor rgb="FFFFFFFF"/>
        <bgColor rgb="FF000000"/>
      </patternFill>
    </fill>
    <fill>
      <patternFill patternType="solid">
        <fgColor rgb="FFA6EEFC"/>
        <bgColor indexed="64"/>
      </patternFill>
    </fill>
    <fill>
      <patternFill patternType="solid">
        <fgColor theme="0" tint="-0.14999847407452621"/>
        <bgColor indexed="64"/>
      </patternFill>
    </fill>
    <fill>
      <patternFill patternType="solid">
        <fgColor indexed="9"/>
        <bgColor indexed="64"/>
      </patternFill>
    </fill>
    <fill>
      <patternFill patternType="solid">
        <fgColor rgb="FFFFFFCC"/>
        <bgColor indexed="64"/>
      </patternFill>
    </fill>
    <fill>
      <patternFill patternType="solid">
        <fgColor rgb="FF00B0F0"/>
        <bgColor indexed="64"/>
      </patternFill>
    </fill>
    <fill>
      <patternFill patternType="solid">
        <fgColor theme="5" tint="0.79998168889431442"/>
        <bgColor indexed="64"/>
      </patternFill>
    </fill>
    <fill>
      <patternFill patternType="solid">
        <fgColor rgb="FFCCFFFF"/>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bgColor indexed="64"/>
      </patternFill>
    </fill>
    <fill>
      <patternFill patternType="solid">
        <fgColor theme="2"/>
        <bgColor indexed="64"/>
      </patternFill>
    </fill>
    <fill>
      <patternFill patternType="solid">
        <fgColor theme="2" tint="-0.499984740745262"/>
        <bgColor indexed="64"/>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s>
  <cellStyleXfs count="3">
    <xf numFmtId="0" fontId="0" fillId="0" borderId="0"/>
    <xf numFmtId="43" fontId="1" fillId="0" borderId="0" applyFont="0" applyFill="0" applyBorder="0" applyAlignment="0" applyProtection="0"/>
    <xf numFmtId="0" fontId="9" fillId="0" borderId="0"/>
  </cellStyleXfs>
  <cellXfs count="270">
    <xf numFmtId="0" fontId="0" fillId="0" borderId="0" xfId="0"/>
    <xf numFmtId="0" fontId="4" fillId="0" borderId="0" xfId="0" applyFont="1" applyAlignment="1">
      <alignment horizontal="justify"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4" fillId="0" borderId="0" xfId="0" applyFont="1" applyAlignment="1">
      <alignment vertical="center" wrapText="1"/>
    </xf>
    <xf numFmtId="43" fontId="4" fillId="0" borderId="0" xfId="1"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8" fillId="0" borderId="0" xfId="0" applyFont="1" applyAlignment="1">
      <alignment vertical="center" wrapText="1"/>
    </xf>
    <xf numFmtId="0" fontId="11" fillId="0" borderId="0" xfId="0" applyFont="1"/>
    <xf numFmtId="0" fontId="12" fillId="0" borderId="0" xfId="0" applyFont="1"/>
    <xf numFmtId="0" fontId="10" fillId="0" borderId="0" xfId="0" applyFont="1" applyAlignment="1">
      <alignment vertical="center" wrapText="1"/>
    </xf>
    <xf numFmtId="0" fontId="7" fillId="3" borderId="0" xfId="0" applyFont="1" applyFill="1" applyAlignment="1">
      <alignment vertical="center" wrapText="1"/>
    </xf>
    <xf numFmtId="0" fontId="15" fillId="0" borderId="0" xfId="0" applyFont="1" applyAlignment="1">
      <alignment vertical="center" wrapText="1"/>
    </xf>
    <xf numFmtId="0" fontId="15" fillId="0" borderId="0" xfId="0" applyFont="1"/>
    <xf numFmtId="0" fontId="14" fillId="0" borderId="4" xfId="0" applyFont="1" applyBorder="1" applyAlignment="1">
      <alignment horizontal="center" vertical="center" wrapText="1"/>
    </xf>
    <xf numFmtId="0" fontId="14" fillId="0" borderId="0" xfId="0" applyFont="1" applyAlignment="1">
      <alignment horizontal="center" vertical="center" wrapText="1"/>
    </xf>
    <xf numFmtId="0" fontId="14" fillId="0" borderId="5" xfId="0" applyFont="1" applyBorder="1" applyAlignment="1">
      <alignment horizontal="center" vertical="center" wrapText="1"/>
    </xf>
    <xf numFmtId="0" fontId="14" fillId="6" borderId="0" xfId="0" applyFont="1" applyFill="1" applyAlignment="1">
      <alignment vertical="center" wrapText="1"/>
    </xf>
    <xf numFmtId="0" fontId="14" fillId="0" borderId="12" xfId="0" applyFont="1" applyBorder="1" applyAlignment="1">
      <alignment vertical="center" wrapText="1"/>
    </xf>
    <xf numFmtId="0" fontId="14" fillId="0" borderId="51" xfId="0" applyFont="1" applyBorder="1" applyAlignment="1">
      <alignment horizontal="right" vertical="center" wrapText="1"/>
    </xf>
    <xf numFmtId="0" fontId="14" fillId="0" borderId="54" xfId="0" applyFont="1" applyBorder="1" applyAlignment="1">
      <alignment horizontal="center" vertical="center" wrapText="1"/>
    </xf>
    <xf numFmtId="0" fontId="14" fillId="0" borderId="0" xfId="0" applyFont="1" applyAlignment="1">
      <alignment vertical="center" wrapText="1"/>
    </xf>
    <xf numFmtId="0" fontId="14" fillId="0" borderId="29" xfId="0" applyFont="1" applyBorder="1" applyAlignment="1">
      <alignment vertical="center" wrapText="1"/>
    </xf>
    <xf numFmtId="0" fontId="14" fillId="0" borderId="16" xfId="0" applyFont="1" applyBorder="1" applyAlignment="1">
      <alignment horizontal="left" vertical="center" wrapText="1"/>
    </xf>
    <xf numFmtId="0" fontId="14" fillId="0" borderId="57" xfId="0" applyFont="1" applyBorder="1" applyAlignment="1">
      <alignment horizontal="right" vertical="center" wrapText="1"/>
    </xf>
    <xf numFmtId="0" fontId="14" fillId="0" borderId="26" xfId="0" applyFont="1" applyBorder="1" applyAlignment="1">
      <alignment horizontal="center" vertical="center" wrapText="1"/>
    </xf>
    <xf numFmtId="0" fontId="14" fillId="0" borderId="12" xfId="0" applyFont="1" applyBorder="1" applyAlignment="1">
      <alignment horizontal="right" vertical="center" wrapText="1"/>
    </xf>
    <xf numFmtId="0" fontId="14" fillId="0" borderId="52" xfId="0" applyFont="1" applyBorder="1" applyAlignment="1">
      <alignment horizontal="center" vertical="center" wrapText="1"/>
    </xf>
    <xf numFmtId="0" fontId="14" fillId="12" borderId="35" xfId="0" applyFont="1" applyFill="1" applyBorder="1" applyAlignment="1">
      <alignment horizontal="center" vertical="center" wrapText="1"/>
    </xf>
    <xf numFmtId="0" fontId="14" fillId="0" borderId="8" xfId="0" applyFont="1" applyBorder="1" applyAlignment="1">
      <alignment horizontal="left" vertical="center" wrapText="1"/>
    </xf>
    <xf numFmtId="0" fontId="14" fillId="7" borderId="34" xfId="0" applyFont="1" applyFill="1" applyBorder="1" applyAlignment="1">
      <alignment horizontal="center" vertical="center" wrapText="1"/>
    </xf>
    <xf numFmtId="43" fontId="14" fillId="7" borderId="35" xfId="1" applyFont="1" applyFill="1" applyBorder="1" applyAlignment="1">
      <alignment horizontal="center" vertical="center" wrapText="1"/>
    </xf>
    <xf numFmtId="43" fontId="14" fillId="7" borderId="6" xfId="1" applyFont="1" applyFill="1" applyBorder="1" applyAlignment="1">
      <alignment horizontal="center" vertical="center" wrapText="1"/>
    </xf>
    <xf numFmtId="43" fontId="14" fillId="8" borderId="35" xfId="1" applyFont="1" applyFill="1" applyBorder="1" applyAlignment="1">
      <alignment horizontal="center" vertical="center" wrapText="1"/>
    </xf>
    <xf numFmtId="0" fontId="14" fillId="15" borderId="55" xfId="0" applyFont="1" applyFill="1" applyBorder="1" applyAlignment="1">
      <alignment horizontal="center" vertical="center" wrapText="1"/>
    </xf>
    <xf numFmtId="2" fontId="14" fillId="0" borderId="45" xfId="1" applyNumberFormat="1" applyFont="1" applyFill="1" applyBorder="1" applyAlignment="1">
      <alignment horizontal="center" vertical="center" wrapText="1"/>
    </xf>
    <xf numFmtId="2" fontId="14" fillId="0" borderId="52" xfId="1" applyNumberFormat="1" applyFont="1" applyFill="1" applyBorder="1" applyAlignment="1">
      <alignment horizontal="center" vertical="center" wrapText="1"/>
    </xf>
    <xf numFmtId="2" fontId="14" fillId="9" borderId="41" xfId="1" applyNumberFormat="1" applyFont="1" applyFill="1" applyBorder="1" applyAlignment="1">
      <alignment horizontal="center" vertical="center" wrapText="1"/>
    </xf>
    <xf numFmtId="2" fontId="14" fillId="6" borderId="41" xfId="0" applyNumberFormat="1" applyFont="1" applyFill="1" applyBorder="1" applyAlignment="1">
      <alignment horizontal="center" vertical="center" wrapText="1"/>
    </xf>
    <xf numFmtId="0" fontId="14" fillId="0" borderId="35" xfId="0" applyFont="1" applyBorder="1" applyAlignment="1">
      <alignment horizontal="center" vertical="center" wrapText="1"/>
    </xf>
    <xf numFmtId="2" fontId="14" fillId="9" borderId="35" xfId="1" applyNumberFormat="1" applyFont="1" applyFill="1" applyBorder="1" applyAlignment="1">
      <alignment horizontal="center" vertical="center" wrapText="1"/>
    </xf>
    <xf numFmtId="43" fontId="14" fillId="0" borderId="6" xfId="1" applyFont="1" applyFill="1" applyBorder="1" applyAlignment="1">
      <alignment horizontal="center" vertical="center" wrapText="1"/>
    </xf>
    <xf numFmtId="2" fontId="14" fillId="6" borderId="35" xfId="0" applyNumberFormat="1" applyFont="1" applyFill="1" applyBorder="1" applyAlignment="1">
      <alignment horizontal="center" vertical="center" wrapText="1"/>
    </xf>
    <xf numFmtId="43" fontId="14" fillId="10" borderId="6" xfId="1" applyFont="1" applyFill="1" applyBorder="1" applyAlignment="1">
      <alignment horizontal="center" vertical="center" wrapText="1"/>
    </xf>
    <xf numFmtId="2" fontId="14" fillId="10" borderId="35" xfId="0" applyNumberFormat="1" applyFont="1" applyFill="1" applyBorder="1" applyAlignment="1">
      <alignment horizontal="center" vertical="center" wrapText="1"/>
    </xf>
    <xf numFmtId="0" fontId="18" fillId="11" borderId="0" xfId="0" applyFont="1" applyFill="1" applyAlignment="1">
      <alignment horizontal="left" vertical="center" wrapText="1"/>
    </xf>
    <xf numFmtId="43" fontId="15" fillId="0" borderId="0" xfId="1" applyFont="1" applyFill="1" applyAlignment="1">
      <alignment horizontal="center" vertical="center" wrapText="1"/>
    </xf>
    <xf numFmtId="0" fontId="18" fillId="11" borderId="0" xfId="0" applyFont="1" applyFill="1" applyAlignment="1">
      <alignment horizontal="right" vertical="center" wrapText="1"/>
    </xf>
    <xf numFmtId="0" fontId="14" fillId="0" borderId="49" xfId="0" applyFont="1" applyBorder="1" applyAlignment="1">
      <alignment vertical="center" wrapText="1"/>
    </xf>
    <xf numFmtId="0" fontId="14" fillId="0" borderId="47" xfId="0" applyFont="1" applyBorder="1" applyAlignment="1">
      <alignment horizontal="right" vertical="center" wrapText="1"/>
    </xf>
    <xf numFmtId="0" fontId="14" fillId="0" borderId="11" xfId="0" applyFont="1" applyBorder="1" applyAlignment="1">
      <alignment horizontal="center" vertical="center" wrapText="1"/>
    </xf>
    <xf numFmtId="0" fontId="14" fillId="0" borderId="50" xfId="0" applyFont="1" applyBorder="1" applyAlignment="1">
      <alignment vertical="center" wrapText="1"/>
    </xf>
    <xf numFmtId="0" fontId="14" fillId="0" borderId="44" xfId="0" applyFont="1" applyBorder="1" applyAlignment="1">
      <alignment horizontal="right" vertical="center" wrapText="1"/>
    </xf>
    <xf numFmtId="0" fontId="14" fillId="0" borderId="16" xfId="0" applyFont="1" applyBorder="1" applyAlignment="1">
      <alignment horizontal="center" vertical="center" wrapText="1"/>
    </xf>
    <xf numFmtId="0" fontId="14" fillId="0" borderId="31" xfId="0" applyFont="1" applyBorder="1" applyAlignment="1">
      <alignment vertical="center" wrapText="1"/>
    </xf>
    <xf numFmtId="0" fontId="14" fillId="13" borderId="48" xfId="0" applyFont="1" applyFill="1" applyBorder="1" applyAlignment="1">
      <alignment horizontal="right" vertical="center" wrapText="1"/>
    </xf>
    <xf numFmtId="0" fontId="14" fillId="13" borderId="37" xfId="0" applyFont="1" applyFill="1" applyBorder="1" applyAlignment="1">
      <alignment horizontal="center" vertical="center" wrapText="1"/>
    </xf>
    <xf numFmtId="0" fontId="14" fillId="12" borderId="41" xfId="0" applyFont="1" applyFill="1" applyBorder="1" applyAlignment="1">
      <alignment horizontal="center" vertical="center" wrapText="1"/>
    </xf>
    <xf numFmtId="2" fontId="14" fillId="0" borderId="14" xfId="1" applyNumberFormat="1" applyFont="1" applyFill="1" applyBorder="1" applyAlignment="1">
      <alignment horizontal="center" vertical="center" wrapText="1"/>
    </xf>
    <xf numFmtId="2" fontId="14" fillId="0" borderId="19" xfId="1" applyNumberFormat="1" applyFont="1" applyFill="1" applyBorder="1" applyAlignment="1">
      <alignment horizontal="center" vertical="center" wrapText="1"/>
    </xf>
    <xf numFmtId="0" fontId="14" fillId="15" borderId="22" xfId="0" applyFont="1" applyFill="1" applyBorder="1" applyAlignment="1">
      <alignment horizontal="center" vertical="center" wrapText="1"/>
    </xf>
    <xf numFmtId="2" fontId="14" fillId="0" borderId="45" xfId="0" applyNumberFormat="1" applyFont="1" applyBorder="1" applyAlignment="1">
      <alignment horizontal="center" vertical="center" wrapText="1"/>
    </xf>
    <xf numFmtId="2" fontId="14" fillId="0" borderId="26" xfId="1" applyNumberFormat="1" applyFont="1" applyFill="1" applyBorder="1" applyAlignment="1">
      <alignment horizontal="center" vertical="center" wrapText="1"/>
    </xf>
    <xf numFmtId="2" fontId="14" fillId="0" borderId="56" xfId="1" applyNumberFormat="1" applyFont="1" applyFill="1" applyBorder="1" applyAlignment="1">
      <alignment horizontal="center" vertical="center" wrapText="1"/>
    </xf>
    <xf numFmtId="43" fontId="14" fillId="0" borderId="17" xfId="1" applyFont="1" applyFill="1" applyBorder="1" applyAlignment="1">
      <alignment horizontal="center" vertical="center" wrapText="1"/>
    </xf>
    <xf numFmtId="2" fontId="14" fillId="10" borderId="35" xfId="1" applyNumberFormat="1" applyFont="1" applyFill="1" applyBorder="1" applyAlignment="1">
      <alignment horizontal="center" vertical="center" wrapText="1"/>
    </xf>
    <xf numFmtId="0" fontId="14" fillId="0" borderId="13" xfId="0" applyFont="1" applyBorder="1" applyAlignment="1">
      <alignment horizontal="right" vertical="center" wrapText="1"/>
    </xf>
    <xf numFmtId="0" fontId="14" fillId="0" borderId="33" xfId="0" applyFont="1" applyBorder="1" applyAlignment="1">
      <alignment horizontal="center" vertical="center" wrapText="1"/>
    </xf>
    <xf numFmtId="0" fontId="14" fillId="0" borderId="30" xfId="0" applyFont="1" applyBorder="1" applyAlignment="1">
      <alignment horizontal="right" vertical="center" wrapText="1"/>
    </xf>
    <xf numFmtId="0" fontId="14" fillId="0" borderId="32" xfId="0" applyFont="1" applyBorder="1" applyAlignment="1">
      <alignment horizontal="right" vertical="center" wrapText="1"/>
    </xf>
    <xf numFmtId="0" fontId="14" fillId="0" borderId="21" xfId="0" applyFont="1" applyBorder="1" applyAlignment="1">
      <alignment horizontal="center" vertical="center" wrapText="1"/>
    </xf>
    <xf numFmtId="0" fontId="14" fillId="15" borderId="54" xfId="0" applyFont="1" applyFill="1" applyBorder="1" applyAlignment="1">
      <alignment horizontal="center" vertical="center" wrapText="1"/>
    </xf>
    <xf numFmtId="43" fontId="14" fillId="11" borderId="6" xfId="1" applyFont="1" applyFill="1" applyBorder="1" applyAlignment="1">
      <alignment horizontal="center" vertical="center" wrapText="1"/>
    </xf>
    <xf numFmtId="0" fontId="14" fillId="14" borderId="0" xfId="0" applyFont="1" applyFill="1" applyAlignment="1">
      <alignment vertical="center" wrapText="1"/>
    </xf>
    <xf numFmtId="43" fontId="14" fillId="6" borderId="0" xfId="1" applyFont="1" applyFill="1" applyAlignment="1">
      <alignment vertical="center" wrapText="1"/>
    </xf>
    <xf numFmtId="0" fontId="15" fillId="11" borderId="0" xfId="0" applyFont="1" applyFill="1" applyAlignment="1">
      <alignment vertical="center" wrapText="1"/>
    </xf>
    <xf numFmtId="0" fontId="14" fillId="0" borderId="21" xfId="0" applyFont="1" applyBorder="1" applyAlignment="1">
      <alignment horizontal="left" vertical="center" wrapText="1"/>
    </xf>
    <xf numFmtId="0" fontId="14" fillId="12" borderId="53" xfId="0" applyFont="1" applyFill="1" applyBorder="1" applyAlignment="1">
      <alignment horizontal="center" vertical="center" wrapText="1"/>
    </xf>
    <xf numFmtId="2" fontId="14" fillId="0" borderId="39" xfId="0" applyNumberFormat="1" applyFont="1" applyBorder="1" applyAlignment="1">
      <alignment horizontal="center" vertical="center" wrapText="1"/>
    </xf>
    <xf numFmtId="2" fontId="14" fillId="0" borderId="42" xfId="0" applyNumberFormat="1" applyFont="1" applyBorder="1" applyAlignment="1">
      <alignment horizontal="center" vertical="center" wrapText="1"/>
    </xf>
    <xf numFmtId="0" fontId="14" fillId="0" borderId="35" xfId="0" applyFont="1" applyBorder="1" applyAlignment="1">
      <alignment horizontal="justify" vertical="center" wrapText="1"/>
    </xf>
    <xf numFmtId="2" fontId="14" fillId="0" borderId="47" xfId="0" applyNumberFormat="1" applyFont="1" applyBorder="1" applyAlignment="1">
      <alignment horizontal="center" vertical="center" wrapText="1"/>
    </xf>
    <xf numFmtId="2" fontId="14" fillId="0" borderId="44" xfId="0" applyNumberFormat="1" applyFont="1" applyBorder="1" applyAlignment="1">
      <alignment horizontal="center" vertical="center" wrapText="1"/>
    </xf>
    <xf numFmtId="2" fontId="14" fillId="0" borderId="48" xfId="0" applyNumberFormat="1" applyFont="1" applyBorder="1" applyAlignment="1">
      <alignment horizontal="center" vertical="center" wrapText="1"/>
    </xf>
    <xf numFmtId="0" fontId="14" fillId="0" borderId="13" xfId="0" applyFont="1" applyBorder="1" applyAlignment="1">
      <alignment horizontal="center" vertical="center" wrapText="1"/>
    </xf>
    <xf numFmtId="0" fontId="14" fillId="0" borderId="33" xfId="0" applyFont="1" applyBorder="1" applyAlignment="1">
      <alignment horizontal="left" vertical="center" wrapText="1"/>
    </xf>
    <xf numFmtId="0" fontId="14" fillId="0" borderId="30" xfId="0" applyFont="1" applyBorder="1" applyAlignment="1">
      <alignment horizontal="center" vertical="center" wrapText="1"/>
    </xf>
    <xf numFmtId="0" fontId="14" fillId="0" borderId="32" xfId="0" applyFont="1" applyBorder="1" applyAlignment="1">
      <alignment horizontal="center" vertical="center" wrapText="1"/>
    </xf>
    <xf numFmtId="0" fontId="14" fillId="7" borderId="3" xfId="0" applyFont="1" applyFill="1" applyBorder="1" applyAlignment="1">
      <alignment horizontal="center" vertical="center" wrapText="1"/>
    </xf>
    <xf numFmtId="0" fontId="14" fillId="0" borderId="51" xfId="0" applyFont="1" applyBorder="1" applyAlignment="1">
      <alignment horizontal="center" vertical="center" wrapText="1"/>
    </xf>
    <xf numFmtId="2" fontId="14" fillId="0" borderId="39" xfId="1" applyNumberFormat="1" applyFont="1" applyFill="1" applyBorder="1" applyAlignment="1">
      <alignment horizontal="center" vertical="center" wrapText="1"/>
    </xf>
    <xf numFmtId="2" fontId="14" fillId="0" borderId="42" xfId="1" applyNumberFormat="1" applyFont="1" applyFill="1" applyBorder="1" applyAlignment="1">
      <alignment horizontal="center" vertical="center" wrapText="1"/>
    </xf>
    <xf numFmtId="2" fontId="14" fillId="0" borderId="53" xfId="1" applyNumberFormat="1" applyFont="1" applyFill="1" applyBorder="1" applyAlignment="1">
      <alignment horizontal="center" vertical="center" wrapText="1"/>
    </xf>
    <xf numFmtId="2" fontId="14" fillId="11" borderId="35" xfId="1" applyNumberFormat="1" applyFont="1" applyFill="1" applyBorder="1" applyAlignment="1">
      <alignment horizontal="center" vertical="center" wrapText="1"/>
    </xf>
    <xf numFmtId="0" fontId="14" fillId="0" borderId="51" xfId="0" applyFont="1" applyBorder="1" applyAlignment="1">
      <alignment vertical="center" wrapText="1"/>
    </xf>
    <xf numFmtId="0" fontId="14" fillId="0" borderId="39" xfId="0" applyFont="1" applyBorder="1" applyAlignment="1">
      <alignment vertical="center" wrapText="1"/>
    </xf>
    <xf numFmtId="0" fontId="14" fillId="0" borderId="42" xfId="0" applyFont="1" applyBorder="1" applyAlignment="1">
      <alignment vertical="center" wrapText="1"/>
    </xf>
    <xf numFmtId="0" fontId="14" fillId="12" borderId="6" xfId="0" applyFont="1" applyFill="1" applyBorder="1" applyAlignment="1">
      <alignment horizontal="center" vertical="center" wrapText="1"/>
    </xf>
    <xf numFmtId="0" fontId="14" fillId="16" borderId="32" xfId="0" applyFont="1" applyFill="1" applyBorder="1" applyAlignment="1">
      <alignment horizontal="right" vertical="center" wrapText="1"/>
    </xf>
    <xf numFmtId="0" fontId="14" fillId="16" borderId="21" xfId="0" applyFont="1" applyFill="1" applyBorder="1" applyAlignment="1">
      <alignment horizontal="center" vertical="center" wrapText="1"/>
    </xf>
    <xf numFmtId="0" fontId="14" fillId="0" borderId="8" xfId="0" applyFont="1" applyBorder="1" applyAlignment="1">
      <alignment horizontal="center" vertical="center" wrapText="1"/>
    </xf>
    <xf numFmtId="2" fontId="14" fillId="0" borderId="58" xfId="1" applyNumberFormat="1" applyFont="1" applyFill="1" applyBorder="1" applyAlignment="1">
      <alignment horizontal="center" vertical="center" wrapText="1"/>
    </xf>
    <xf numFmtId="0" fontId="14" fillId="11" borderId="5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0" xfId="0" applyFont="1" applyAlignment="1">
      <alignment horizontal="center" vertical="center" wrapText="1"/>
    </xf>
    <xf numFmtId="0" fontId="16" fillId="0" borderId="5"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37" xfId="0" applyFont="1" applyBorder="1" applyAlignment="1">
      <alignment horizontal="center" vertical="center" wrapText="1"/>
    </xf>
    <xf numFmtId="0" fontId="14" fillId="5" borderId="6" xfId="0" applyFont="1" applyFill="1" applyBorder="1" applyAlignment="1">
      <alignment horizontal="left" vertical="center"/>
    </xf>
    <xf numFmtId="0" fontId="14" fillId="5" borderId="7" xfId="0" applyFont="1" applyFill="1" applyBorder="1" applyAlignment="1">
      <alignment horizontal="left" vertical="center"/>
    </xf>
    <xf numFmtId="0" fontId="14" fillId="5" borderId="8" xfId="0" applyFont="1" applyFill="1" applyBorder="1" applyAlignment="1">
      <alignment horizontal="lef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8" xfId="0" applyFont="1" applyFill="1" applyBorder="1" applyAlignment="1">
      <alignment horizontal="center" vertical="center"/>
    </xf>
    <xf numFmtId="0" fontId="15" fillId="11" borderId="6" xfId="0" applyFont="1" applyFill="1" applyBorder="1" applyAlignment="1">
      <alignment horizontal="justify" vertical="center" wrapText="1"/>
    </xf>
    <xf numFmtId="0" fontId="15" fillId="11" borderId="7" xfId="0" applyFont="1" applyFill="1" applyBorder="1" applyAlignment="1">
      <alignment horizontal="justify" vertical="center" wrapText="1"/>
    </xf>
    <xf numFmtId="0" fontId="15" fillId="11" borderId="8" xfId="0" applyFont="1" applyFill="1" applyBorder="1" applyAlignment="1">
      <alignment horizontal="justify"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29" xfId="0" applyFont="1" applyBorder="1" applyAlignment="1">
      <alignment horizontal="left" vertical="center" wrapText="1"/>
    </xf>
    <xf numFmtId="0" fontId="14" fillId="0" borderId="15" xfId="0" applyFont="1" applyBorder="1" applyAlignment="1">
      <alignment horizontal="left" vertical="center" wrapText="1"/>
    </xf>
    <xf numFmtId="0" fontId="14" fillId="0" borderId="12" xfId="0" applyFont="1" applyBorder="1" applyAlignment="1">
      <alignment horizontal="left" vertical="center" wrapText="1"/>
    </xf>
    <xf numFmtId="0" fontId="14" fillId="0" borderId="46" xfId="0" applyFont="1" applyBorder="1" applyAlignment="1">
      <alignment horizontal="left"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2" fontId="14" fillId="9" borderId="34" xfId="1" applyNumberFormat="1" applyFont="1" applyFill="1" applyBorder="1" applyAlignment="1">
      <alignment horizontal="center" vertical="center" wrapText="1"/>
    </xf>
    <xf numFmtId="2" fontId="14" fillId="9" borderId="38" xfId="1" applyNumberFormat="1" applyFont="1" applyFill="1" applyBorder="1" applyAlignment="1">
      <alignment horizontal="center" vertical="center" wrapText="1"/>
    </xf>
    <xf numFmtId="2" fontId="14" fillId="9" borderId="41" xfId="1" applyNumberFormat="1" applyFont="1" applyFill="1" applyBorder="1" applyAlignment="1">
      <alignment horizontal="center" vertical="center" wrapText="1"/>
    </xf>
    <xf numFmtId="43" fontId="14" fillId="0" borderId="34" xfId="1" applyFont="1" applyFill="1" applyBorder="1" applyAlignment="1">
      <alignment horizontal="center" vertical="center" wrapText="1"/>
    </xf>
    <xf numFmtId="43" fontId="14" fillId="0" borderId="38" xfId="1" applyFont="1" applyFill="1" applyBorder="1" applyAlignment="1">
      <alignment horizontal="center" vertical="center" wrapText="1"/>
    </xf>
    <xf numFmtId="43" fontId="14" fillId="0" borderId="41" xfId="1" applyFont="1" applyFill="1" applyBorder="1" applyAlignment="1">
      <alignment horizontal="center" vertical="center" wrapText="1"/>
    </xf>
    <xf numFmtId="2" fontId="14" fillId="6" borderId="34" xfId="0" applyNumberFormat="1" applyFont="1" applyFill="1" applyBorder="1" applyAlignment="1">
      <alignment horizontal="center" vertical="center" wrapText="1"/>
    </xf>
    <xf numFmtId="2" fontId="14" fillId="6" borderId="38" xfId="0" applyNumberFormat="1" applyFont="1" applyFill="1" applyBorder="1" applyAlignment="1">
      <alignment horizontal="center" vertical="center" wrapText="1"/>
    </xf>
    <xf numFmtId="2" fontId="14" fillId="6" borderId="41" xfId="0" applyNumberFormat="1" applyFont="1" applyFill="1" applyBorder="1" applyAlignment="1">
      <alignment horizontal="center" vertical="center" wrapText="1"/>
    </xf>
    <xf numFmtId="0" fontId="15" fillId="0" borderId="12" xfId="0" applyFont="1" applyBorder="1" applyAlignment="1">
      <alignment vertical="center" wrapText="1"/>
    </xf>
    <xf numFmtId="0" fontId="15" fillId="0" borderId="46" xfId="0" applyFont="1" applyBorder="1" applyAlignment="1">
      <alignment vertical="center" wrapText="1"/>
    </xf>
    <xf numFmtId="0" fontId="15" fillId="0" borderId="29" xfId="0" applyFont="1" applyBorder="1" applyAlignment="1">
      <alignment vertical="center" wrapText="1"/>
    </xf>
    <xf numFmtId="0" fontId="15" fillId="0" borderId="15" xfId="0" applyFont="1" applyBorder="1" applyAlignment="1">
      <alignment vertical="center" wrapText="1"/>
    </xf>
    <xf numFmtId="0" fontId="14" fillId="9" borderId="6" xfId="0" applyFont="1" applyFill="1" applyBorder="1" applyAlignment="1">
      <alignment horizontal="right" vertical="center" wrapText="1"/>
    </xf>
    <xf numFmtId="0" fontId="14" fillId="9" borderId="7" xfId="0" applyFont="1" applyFill="1" applyBorder="1" applyAlignment="1">
      <alignment horizontal="right" vertical="center" wrapText="1"/>
    </xf>
    <xf numFmtId="0" fontId="14" fillId="9" borderId="8" xfId="0" applyFont="1" applyFill="1" applyBorder="1" applyAlignment="1">
      <alignment horizontal="right" vertical="center" wrapText="1"/>
    </xf>
    <xf numFmtId="0" fontId="14" fillId="7" borderId="6" xfId="0" applyFont="1" applyFill="1" applyBorder="1" applyAlignment="1">
      <alignment horizontal="center" vertical="center" wrapText="1"/>
    </xf>
    <xf numFmtId="0" fontId="14" fillId="7" borderId="7"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4" fillId="0" borderId="9" xfId="0" applyFont="1" applyBorder="1" applyAlignment="1">
      <alignment horizontal="justify" vertical="center" wrapText="1"/>
    </xf>
    <xf numFmtId="0" fontId="14" fillId="0" borderId="10" xfId="0" applyFont="1" applyBorder="1" applyAlignment="1">
      <alignment horizontal="justify" vertical="center" wrapText="1"/>
    </xf>
    <xf numFmtId="0" fontId="14" fillId="0" borderId="34"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41" xfId="0" applyFont="1" applyBorder="1" applyAlignment="1">
      <alignment horizontal="center" vertical="center" wrapText="1"/>
    </xf>
    <xf numFmtId="0" fontId="6" fillId="3" borderId="12"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4" fillId="0" borderId="14" xfId="0" applyFont="1" applyBorder="1" applyAlignment="1">
      <alignment horizontal="justify" vertical="center" wrapText="1"/>
    </xf>
    <xf numFmtId="0" fontId="4" fillId="0" borderId="15" xfId="0" applyFont="1" applyBorder="1" applyAlignment="1">
      <alignment horizontal="justify" vertical="center" wrapText="1"/>
    </xf>
    <xf numFmtId="0" fontId="4" fillId="0" borderId="16" xfId="0" applyFont="1" applyBorder="1" applyAlignment="1">
      <alignment horizontal="justify" vertical="center" wrapText="1"/>
    </xf>
    <xf numFmtId="0" fontId="6" fillId="3" borderId="17" xfId="0" applyFont="1" applyFill="1" applyBorder="1" applyAlignment="1">
      <alignment horizontal="justify" vertical="center" wrapText="1"/>
    </xf>
    <xf numFmtId="0" fontId="6" fillId="3" borderId="18" xfId="0" applyFont="1" applyFill="1" applyBorder="1" applyAlignment="1">
      <alignment horizontal="justify" vertical="center" wrapText="1"/>
    </xf>
    <xf numFmtId="0" fontId="4" fillId="0" borderId="19" xfId="0" applyFont="1" applyBorder="1" applyAlignment="1">
      <alignment horizontal="justify" vertical="center" wrapText="1"/>
    </xf>
    <xf numFmtId="0" fontId="4" fillId="0" borderId="20" xfId="0" applyFont="1" applyBorder="1" applyAlignment="1">
      <alignment horizontal="justify" vertical="center" wrapText="1"/>
    </xf>
    <xf numFmtId="0" fontId="4" fillId="0" borderId="21" xfId="0" applyFont="1" applyBorder="1" applyAlignment="1">
      <alignment horizontal="justify"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4" fillId="0" borderId="9" xfId="0" applyFont="1" applyBorder="1" applyAlignment="1">
      <alignment horizontal="justify" vertical="center" wrapText="1"/>
    </xf>
    <xf numFmtId="0" fontId="4" fillId="0" borderId="10" xfId="0" applyFont="1" applyBorder="1" applyAlignment="1">
      <alignment horizontal="justify" vertical="center" wrapText="1"/>
    </xf>
    <xf numFmtId="0" fontId="4" fillId="0" borderId="11" xfId="0" applyFont="1" applyBorder="1" applyAlignment="1">
      <alignment horizontal="justify" vertical="center" wrapText="1"/>
    </xf>
    <xf numFmtId="0" fontId="8" fillId="0" borderId="17"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14" fillId="0" borderId="27" xfId="0" applyFont="1" applyBorder="1" applyAlignment="1">
      <alignment horizontal="justify" vertical="center" wrapText="1"/>
    </xf>
    <xf numFmtId="0" fontId="14" fillId="0" borderId="11" xfId="0" applyFont="1" applyBorder="1" applyAlignment="1">
      <alignment horizontal="justify" vertical="center" wrapText="1"/>
    </xf>
    <xf numFmtId="0" fontId="15" fillId="11" borderId="23" xfId="0" applyFont="1" applyFill="1" applyBorder="1" applyAlignment="1">
      <alignment horizontal="justify" vertical="center" wrapText="1"/>
    </xf>
    <xf numFmtId="0" fontId="15" fillId="11" borderId="24" xfId="0" applyFont="1" applyFill="1" applyBorder="1" applyAlignment="1">
      <alignment horizontal="justify" vertical="center" wrapText="1"/>
    </xf>
    <xf numFmtId="0" fontId="15" fillId="11" borderId="25" xfId="0" applyFont="1" applyFill="1" applyBorder="1" applyAlignment="1">
      <alignment horizontal="justify" vertical="center" wrapText="1"/>
    </xf>
    <xf numFmtId="0" fontId="15" fillId="11" borderId="26" xfId="0" applyFont="1" applyFill="1" applyBorder="1" applyAlignment="1">
      <alignment horizontal="justify" vertical="center" wrapText="1"/>
    </xf>
    <xf numFmtId="0" fontId="15" fillId="0" borderId="29" xfId="0" applyFont="1" applyBorder="1" applyAlignment="1">
      <alignment horizontal="left" vertical="center" wrapText="1"/>
    </xf>
    <xf numFmtId="0" fontId="15" fillId="0" borderId="15" xfId="0" applyFont="1" applyBorder="1" applyAlignment="1">
      <alignment horizontal="left" vertical="center" wrapText="1"/>
    </xf>
    <xf numFmtId="0" fontId="14" fillId="0" borderId="11" xfId="0" applyFont="1" applyBorder="1" applyAlignment="1">
      <alignment horizontal="left" vertical="center" wrapText="1"/>
    </xf>
    <xf numFmtId="0" fontId="14" fillId="0" borderId="16" xfId="0" applyFont="1" applyBorder="1" applyAlignment="1">
      <alignment horizontal="left" vertical="center" wrapText="1"/>
    </xf>
    <xf numFmtId="0" fontId="14" fillId="0" borderId="5" xfId="0" applyFont="1" applyBorder="1" applyAlignment="1">
      <alignment horizontal="center" vertical="center" wrapText="1"/>
    </xf>
    <xf numFmtId="0" fontId="15" fillId="0" borderId="33" xfId="0" applyFont="1" applyBorder="1" applyAlignment="1">
      <alignment vertical="center" wrapText="1"/>
    </xf>
    <xf numFmtId="0" fontId="15" fillId="0" borderId="16" xfId="0" applyFont="1" applyBorder="1" applyAlignment="1">
      <alignment horizontal="left" vertical="center" wrapText="1"/>
    </xf>
    <xf numFmtId="0" fontId="14" fillId="0" borderId="6" xfId="0" applyFont="1" applyBorder="1" applyAlignment="1">
      <alignment horizontal="justify" vertical="center" wrapText="1"/>
    </xf>
    <xf numFmtId="0" fontId="14" fillId="0" borderId="7" xfId="0" applyFont="1" applyBorder="1" applyAlignment="1">
      <alignment horizontal="justify" vertical="center" wrapText="1"/>
    </xf>
    <xf numFmtId="0" fontId="14" fillId="0" borderId="8" xfId="0" applyFont="1" applyBorder="1" applyAlignment="1">
      <alignment horizontal="justify" vertical="center" wrapText="1"/>
    </xf>
    <xf numFmtId="43" fontId="14" fillId="11" borderId="1" xfId="1" applyFont="1" applyFill="1" applyBorder="1" applyAlignment="1">
      <alignment horizontal="center" vertical="center" wrapText="1"/>
    </xf>
    <xf numFmtId="43" fontId="14" fillId="11" borderId="4" xfId="1" applyFont="1" applyFill="1" applyBorder="1" applyAlignment="1">
      <alignment horizontal="center" vertical="center" wrapText="1"/>
    </xf>
    <xf numFmtId="43" fontId="14" fillId="11" borderId="17" xfId="1" applyFont="1" applyFill="1" applyBorder="1" applyAlignment="1">
      <alignment horizontal="center" vertical="center" wrapText="1"/>
    </xf>
    <xf numFmtId="0" fontId="15" fillId="0" borderId="31" xfId="0" applyFont="1" applyBorder="1" applyAlignment="1">
      <alignment vertical="center" wrapText="1"/>
    </xf>
    <xf numFmtId="0" fontId="15" fillId="0" borderId="20" xfId="0" applyFont="1" applyBorder="1" applyAlignment="1">
      <alignment vertical="center" wrapText="1"/>
    </xf>
    <xf numFmtId="0" fontId="14" fillId="0" borderId="17" xfId="0" applyFont="1" applyBorder="1" applyAlignment="1">
      <alignment horizontal="left" vertical="center" wrapText="1"/>
    </xf>
    <xf numFmtId="0" fontId="14" fillId="0" borderId="36" xfId="0" applyFont="1" applyBorder="1" applyAlignment="1">
      <alignment horizontal="left" vertical="center" wrapText="1"/>
    </xf>
    <xf numFmtId="0" fontId="15" fillId="11" borderId="29" xfId="0" applyFont="1" applyFill="1" applyBorder="1" applyAlignment="1">
      <alignment vertical="center" wrapText="1"/>
    </xf>
    <xf numFmtId="0" fontId="15" fillId="11" borderId="15" xfId="0" applyFont="1" applyFill="1" applyBorder="1" applyAlignment="1">
      <alignment vertical="center" wrapText="1"/>
    </xf>
    <xf numFmtId="0" fontId="14" fillId="11" borderId="9" xfId="0" applyFont="1" applyFill="1" applyBorder="1" applyAlignment="1">
      <alignment horizontal="justify" vertical="center" wrapText="1"/>
    </xf>
    <xf numFmtId="0" fontId="14" fillId="11" borderId="10" xfId="0" applyFont="1" applyFill="1" applyBorder="1" applyAlignment="1">
      <alignment horizontal="justify" vertical="center" wrapText="1"/>
    </xf>
    <xf numFmtId="0" fontId="15" fillId="11" borderId="12" xfId="0" applyFont="1" applyFill="1" applyBorder="1" applyAlignment="1">
      <alignment vertical="center" wrapText="1"/>
    </xf>
    <xf numFmtId="0" fontId="15" fillId="11" borderId="46" xfId="0" applyFont="1" applyFill="1" applyBorder="1" applyAlignment="1">
      <alignment vertical="center" wrapText="1"/>
    </xf>
    <xf numFmtId="0" fontId="14" fillId="0" borderId="37" xfId="0" applyFont="1" applyBorder="1" applyAlignment="1">
      <alignment horizontal="left" vertical="center" wrapText="1"/>
    </xf>
    <xf numFmtId="0" fontId="14" fillId="0" borderId="28" xfId="0" applyFont="1" applyBorder="1" applyAlignment="1">
      <alignment horizontal="left" vertical="center" wrapText="1"/>
    </xf>
    <xf numFmtId="0" fontId="14" fillId="0" borderId="27" xfId="0" applyFont="1" applyBorder="1" applyAlignment="1">
      <alignment horizontal="left" vertical="center" wrapText="1"/>
    </xf>
    <xf numFmtId="0" fontId="14" fillId="0" borderId="14" xfId="0" applyFont="1" applyBorder="1" applyAlignment="1">
      <alignment horizontal="left" vertical="center" wrapText="1"/>
    </xf>
    <xf numFmtId="0" fontId="14" fillId="0" borderId="30" xfId="0" applyFont="1" applyBorder="1" applyAlignment="1">
      <alignment horizontal="left" vertical="center" wrapText="1"/>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14" fillId="0" borderId="32" xfId="0" applyFont="1" applyBorder="1" applyAlignment="1">
      <alignment horizontal="left" vertical="center" wrapText="1"/>
    </xf>
    <xf numFmtId="43" fontId="14" fillId="11" borderId="34" xfId="1" applyFont="1" applyFill="1" applyBorder="1" applyAlignment="1">
      <alignment horizontal="center" vertical="center" wrapText="1"/>
    </xf>
    <xf numFmtId="43" fontId="14" fillId="11" borderId="38" xfId="1" applyFont="1" applyFill="1" applyBorder="1" applyAlignment="1">
      <alignment horizontal="center" vertical="center" wrapText="1"/>
    </xf>
    <xf numFmtId="43" fontId="14" fillId="11" borderId="41" xfId="1" applyFont="1" applyFill="1" applyBorder="1" applyAlignment="1">
      <alignment horizontal="center" vertical="center" wrapText="1"/>
    </xf>
    <xf numFmtId="0" fontId="15" fillId="0" borderId="31" xfId="0" applyFont="1" applyBorder="1" applyAlignment="1">
      <alignment horizontal="left" vertical="center" wrapText="1"/>
    </xf>
    <xf numFmtId="0" fontId="15" fillId="0" borderId="20" xfId="0" applyFont="1" applyBorder="1" applyAlignment="1">
      <alignment horizontal="left" vertical="center" wrapText="1"/>
    </xf>
    <xf numFmtId="0" fontId="14" fillId="0" borderId="12" xfId="0" applyFont="1" applyBorder="1" applyAlignment="1">
      <alignment horizontal="justify" vertical="center" wrapText="1"/>
    </xf>
    <xf numFmtId="0" fontId="14" fillId="0" borderId="46" xfId="0" applyFont="1" applyBorder="1" applyAlignment="1">
      <alignment horizontal="justify" vertical="center" wrapText="1"/>
    </xf>
    <xf numFmtId="0" fontId="14" fillId="11" borderId="6" xfId="0" applyFont="1" applyFill="1" applyBorder="1" applyAlignment="1">
      <alignment horizontal="left" vertical="center" wrapText="1"/>
    </xf>
    <xf numFmtId="0" fontId="14" fillId="11" borderId="7" xfId="0" applyFont="1" applyFill="1" applyBorder="1" applyAlignment="1">
      <alignment horizontal="left" vertical="center" wrapText="1"/>
    </xf>
    <xf numFmtId="0" fontId="14" fillId="11" borderId="8" xfId="0" applyFont="1" applyFill="1" applyBorder="1" applyAlignment="1">
      <alignment horizontal="left" vertical="center" wrapText="1"/>
    </xf>
    <xf numFmtId="0" fontId="15" fillId="0" borderId="9" xfId="0" applyFont="1" applyBorder="1" applyAlignment="1">
      <alignment horizontal="left" vertical="center" wrapText="1"/>
    </xf>
    <xf numFmtId="0" fontId="15" fillId="0" borderId="27" xfId="0" applyFont="1" applyBorder="1" applyAlignment="1">
      <alignment horizontal="left" vertical="center" wrapText="1"/>
    </xf>
    <xf numFmtId="0" fontId="15" fillId="0" borderId="30" xfId="0" applyFont="1" applyBorder="1" applyAlignment="1">
      <alignment horizontal="left" vertical="center" wrapText="1"/>
    </xf>
    <xf numFmtId="0" fontId="15" fillId="0" borderId="4" xfId="0" applyFont="1" applyBorder="1" applyAlignment="1">
      <alignment horizontal="left" vertical="center" wrapText="1"/>
    </xf>
    <xf numFmtId="0" fontId="15" fillId="0" borderId="0" xfId="0" applyFont="1" applyAlignment="1">
      <alignment horizontal="left" vertical="center" wrapText="1"/>
    </xf>
    <xf numFmtId="43" fontId="14" fillId="0" borderId="1" xfId="1" applyFont="1" applyFill="1" applyBorder="1" applyAlignment="1">
      <alignment horizontal="center" vertical="center" wrapText="1"/>
    </xf>
    <xf numFmtId="43" fontId="14" fillId="0" borderId="4" xfId="1" applyFont="1" applyFill="1" applyBorder="1" applyAlignment="1">
      <alignment horizontal="center" vertical="center" wrapText="1"/>
    </xf>
    <xf numFmtId="43" fontId="14" fillId="0" borderId="17" xfId="1"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4" fillId="12" borderId="12" xfId="0" applyFont="1" applyFill="1" applyBorder="1" applyAlignment="1">
      <alignment horizontal="justify" vertical="center" wrapText="1"/>
    </xf>
    <xf numFmtId="0" fontId="14" fillId="12" borderId="46" xfId="0" applyFont="1" applyFill="1" applyBorder="1" applyAlignment="1">
      <alignment horizontal="justify" vertical="center" wrapText="1"/>
    </xf>
    <xf numFmtId="0" fontId="15" fillId="0" borderId="40" xfId="0" applyFont="1" applyBorder="1" applyAlignment="1">
      <alignment horizontal="left" vertical="center" wrapText="1"/>
    </xf>
    <xf numFmtId="0" fontId="15" fillId="0" borderId="43" xfId="0" applyFont="1" applyBorder="1" applyAlignment="1">
      <alignment horizontal="left" vertical="center" wrapText="1"/>
    </xf>
    <xf numFmtId="0" fontId="15" fillId="11" borderId="6" xfId="2" applyFont="1" applyFill="1" applyBorder="1" applyAlignment="1">
      <alignment horizontal="justify" vertical="center" wrapText="1"/>
    </xf>
    <xf numFmtId="0" fontId="15" fillId="11" borderId="7" xfId="2" applyFont="1" applyFill="1" applyBorder="1" applyAlignment="1">
      <alignment horizontal="justify" vertical="center" wrapText="1"/>
    </xf>
    <xf numFmtId="0" fontId="15" fillId="11" borderId="8" xfId="2" applyFont="1" applyFill="1" applyBorder="1" applyAlignment="1">
      <alignment horizontal="justify" vertical="center" wrapText="1"/>
    </xf>
    <xf numFmtId="0" fontId="14" fillId="0" borderId="31" xfId="0" applyFont="1" applyBorder="1" applyAlignment="1">
      <alignment horizontal="left" vertical="center" wrapText="1"/>
    </xf>
    <xf numFmtId="0" fontId="14" fillId="0" borderId="21" xfId="0" applyFont="1" applyBorder="1" applyAlignment="1">
      <alignment horizontal="left" vertical="center" wrapText="1"/>
    </xf>
    <xf numFmtId="0" fontId="14" fillId="12" borderId="12" xfId="0" applyFont="1" applyFill="1" applyBorder="1" applyAlignment="1">
      <alignment horizontal="left" vertical="center" wrapText="1"/>
    </xf>
    <xf numFmtId="0" fontId="14" fillId="12" borderId="46" xfId="0" applyFont="1" applyFill="1" applyBorder="1" applyAlignment="1">
      <alignment horizontal="left" vertical="center" wrapText="1"/>
    </xf>
    <xf numFmtId="2" fontId="14" fillId="11" borderId="34" xfId="1" applyNumberFormat="1" applyFont="1" applyFill="1" applyBorder="1" applyAlignment="1">
      <alignment horizontal="center" vertical="center" wrapText="1"/>
    </xf>
    <xf numFmtId="2" fontId="14" fillId="11" borderId="38" xfId="1" applyNumberFormat="1" applyFont="1" applyFill="1" applyBorder="1" applyAlignment="1">
      <alignment horizontal="center" vertical="center" wrapText="1"/>
    </xf>
    <xf numFmtId="2" fontId="14" fillId="11" borderId="41" xfId="1" applyNumberFormat="1" applyFont="1" applyFill="1" applyBorder="1" applyAlignment="1">
      <alignment horizontal="center" vertical="center" wrapText="1"/>
    </xf>
    <xf numFmtId="2" fontId="14" fillId="0" borderId="34" xfId="0" applyNumberFormat="1" applyFont="1" applyBorder="1" applyAlignment="1">
      <alignment horizontal="center" vertical="center" wrapText="1"/>
    </xf>
    <xf numFmtId="0" fontId="14" fillId="7" borderId="3" xfId="0" applyFont="1" applyFill="1" applyBorder="1" applyAlignment="1">
      <alignment horizontal="center" vertical="center" wrapText="1"/>
    </xf>
    <xf numFmtId="0" fontId="15" fillId="0" borderId="30" xfId="0" applyFont="1" applyBorder="1" applyAlignment="1">
      <alignment vertical="center" wrapText="1"/>
    </xf>
    <xf numFmtId="0" fontId="15" fillId="0" borderId="32" xfId="0" applyFont="1" applyBorder="1" applyAlignment="1">
      <alignment vertical="center" wrapText="1"/>
    </xf>
    <xf numFmtId="2" fontId="14" fillId="6" borderId="34" xfId="0" applyNumberFormat="1" applyFont="1" applyFill="1" applyBorder="1" applyAlignment="1">
      <alignment horizontal="center" vertical="center"/>
    </xf>
    <xf numFmtId="2" fontId="14" fillId="6" borderId="38" xfId="0" applyNumberFormat="1" applyFont="1" applyFill="1" applyBorder="1" applyAlignment="1">
      <alignment horizontal="center" vertical="center"/>
    </xf>
    <xf numFmtId="2" fontId="14" fillId="6" borderId="41" xfId="0" applyNumberFormat="1" applyFont="1" applyFill="1" applyBorder="1" applyAlignment="1">
      <alignment horizontal="center" vertical="center"/>
    </xf>
    <xf numFmtId="0" fontId="14" fillId="9" borderId="17" xfId="0" applyFont="1" applyFill="1" applyBorder="1" applyAlignment="1">
      <alignment horizontal="right" vertical="center" wrapText="1"/>
    </xf>
    <xf numFmtId="0" fontId="14" fillId="9" borderId="36" xfId="0" applyFont="1" applyFill="1" applyBorder="1" applyAlignment="1">
      <alignment horizontal="right" vertical="center" wrapText="1"/>
    </xf>
    <xf numFmtId="2" fontId="14" fillId="0" borderId="38" xfId="0" applyNumberFormat="1" applyFont="1" applyBorder="1" applyAlignment="1">
      <alignment horizontal="center" vertical="center" wrapText="1"/>
    </xf>
    <xf numFmtId="2" fontId="14" fillId="0" borderId="41" xfId="0" applyNumberFormat="1" applyFont="1" applyBorder="1" applyAlignment="1">
      <alignment horizontal="center" vertical="center" wrapText="1"/>
    </xf>
    <xf numFmtId="0" fontId="15" fillId="0" borderId="40" xfId="0" applyFont="1" applyBorder="1" applyAlignment="1">
      <alignment vertical="center" wrapText="1"/>
    </xf>
    <xf numFmtId="0" fontId="15" fillId="0" borderId="43" xfId="0" applyFont="1" applyBorder="1" applyAlignment="1">
      <alignment vertical="center" wrapText="1"/>
    </xf>
    <xf numFmtId="0" fontId="15" fillId="12" borderId="12" xfId="0" applyFont="1" applyFill="1" applyBorder="1" applyAlignment="1">
      <alignment horizontal="justify" vertical="justify" wrapText="1"/>
    </xf>
    <xf numFmtId="0" fontId="15" fillId="12" borderId="46" xfId="0" applyFont="1" applyFill="1" applyBorder="1" applyAlignment="1">
      <alignment horizontal="justify" vertical="justify" wrapText="1"/>
    </xf>
    <xf numFmtId="43" fontId="14" fillId="0" borderId="34" xfId="1" applyFont="1" applyFill="1" applyBorder="1" applyAlignment="1">
      <alignment horizontal="center" vertical="center"/>
    </xf>
    <xf numFmtId="43" fontId="14" fillId="0" borderId="38" xfId="1" applyFont="1" applyFill="1" applyBorder="1" applyAlignment="1">
      <alignment horizontal="center" vertical="center"/>
    </xf>
    <xf numFmtId="43" fontId="14" fillId="0" borderId="41" xfId="1" applyFont="1" applyFill="1" applyBorder="1" applyAlignment="1">
      <alignment horizontal="center" vertical="center"/>
    </xf>
    <xf numFmtId="0" fontId="14" fillId="11" borderId="1" xfId="0" applyFont="1" applyFill="1" applyBorder="1" applyAlignment="1">
      <alignment horizontal="center" vertical="center" wrapText="1"/>
    </xf>
    <xf numFmtId="0" fontId="14" fillId="11" borderId="4" xfId="0" applyFont="1" applyFill="1" applyBorder="1" applyAlignment="1">
      <alignment horizontal="center" vertical="center" wrapText="1"/>
    </xf>
    <xf numFmtId="0" fontId="14" fillId="11" borderId="17" xfId="0" applyFont="1" applyFill="1" applyBorder="1" applyAlignment="1">
      <alignment horizontal="center" vertical="center" wrapText="1"/>
    </xf>
  </cellXfs>
  <cellStyles count="3">
    <cellStyle name="Millares" xfId="1" builtinId="3"/>
    <cellStyle name="Normal" xfId="0" builtinId="0"/>
    <cellStyle name="Normal 2" xfId="2" xr:uid="{00000000-0005-0000-0000-000002000000}"/>
  </cellStyles>
  <dxfs count="0"/>
  <tableStyles count="0" defaultTableStyle="TableStyleMedium2" defaultPivotStyle="PivotStyleLight16"/>
  <colors>
    <mruColors>
      <color rgb="FFCCFFFF"/>
      <color rgb="FFFFCCFF"/>
      <color rgb="FF00FF00"/>
      <color rgb="FF66FF99"/>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0066"/>
  </sheetPr>
  <dimension ref="A1:H11"/>
  <sheetViews>
    <sheetView showGridLines="0" zoomScale="40" zoomScaleNormal="40" zoomScaleSheetLayoutView="112" workbookViewId="0">
      <selection activeCell="D7" sqref="D7:G7"/>
    </sheetView>
  </sheetViews>
  <sheetFormatPr baseColWidth="10" defaultColWidth="10.85546875" defaultRowHeight="15" x14ac:dyDescent="0.25"/>
  <cols>
    <col min="1" max="1" width="8.7109375" style="11" customWidth="1"/>
    <col min="2" max="2" width="13.7109375" style="11" customWidth="1"/>
    <col min="3" max="3" width="45" style="11" customWidth="1"/>
    <col min="4" max="4" width="31.28515625" style="11" customWidth="1"/>
    <col min="5" max="5" width="20.140625" style="11" customWidth="1"/>
    <col min="6" max="6" width="28.140625" style="11" customWidth="1"/>
    <col min="7" max="7" width="24.140625" style="11" customWidth="1"/>
    <col min="8" max="8" width="7.28515625" style="11" customWidth="1"/>
    <col min="9" max="16384" width="10.85546875" style="11"/>
  </cols>
  <sheetData>
    <row r="1" spans="1:8" ht="16.5" thickBot="1" x14ac:dyDescent="0.3">
      <c r="A1" s="2"/>
      <c r="B1" s="3"/>
      <c r="C1" s="2"/>
      <c r="D1" s="2"/>
      <c r="E1" s="2"/>
      <c r="F1" s="2"/>
      <c r="G1" s="10"/>
      <c r="H1" s="2"/>
    </row>
    <row r="2" spans="1:8" ht="34.15" customHeight="1" x14ac:dyDescent="0.25">
      <c r="A2" s="2"/>
      <c r="B2" s="166" t="s">
        <v>78</v>
      </c>
      <c r="C2" s="167"/>
      <c r="D2" s="167"/>
      <c r="E2" s="167"/>
      <c r="F2" s="167"/>
      <c r="G2" s="168"/>
      <c r="H2" s="12"/>
    </row>
    <row r="3" spans="1:8" ht="11.45" customHeight="1" x14ac:dyDescent="0.25">
      <c r="A3" s="2"/>
      <c r="B3" s="6"/>
      <c r="C3" s="7"/>
      <c r="D3" s="7"/>
      <c r="E3" s="7"/>
      <c r="F3" s="7"/>
      <c r="G3" s="8"/>
      <c r="H3" s="7"/>
    </row>
    <row r="4" spans="1:8" ht="30.6" customHeight="1" thickBot="1" x14ac:dyDescent="0.3">
      <c r="A4" s="2"/>
      <c r="B4" s="175" t="s">
        <v>0</v>
      </c>
      <c r="C4" s="176"/>
      <c r="D4" s="176"/>
      <c r="E4" s="176"/>
      <c r="F4" s="176"/>
      <c r="G4" s="177"/>
      <c r="H4" s="9"/>
    </row>
    <row r="5" spans="1:8" ht="36" customHeight="1" thickBot="1" x14ac:dyDescent="0.3">
      <c r="A5" s="2"/>
      <c r="B5" s="169" t="s">
        <v>1</v>
      </c>
      <c r="C5" s="170"/>
      <c r="D5" s="170"/>
      <c r="E5" s="170"/>
      <c r="F5" s="170"/>
      <c r="G5" s="171"/>
      <c r="H5" s="2"/>
    </row>
    <row r="6" spans="1:8" ht="189.6" customHeight="1" x14ac:dyDescent="0.25">
      <c r="A6" s="4"/>
      <c r="B6" s="172" t="s">
        <v>23</v>
      </c>
      <c r="C6" s="173"/>
      <c r="D6" s="173"/>
      <c r="E6" s="173"/>
      <c r="F6" s="173"/>
      <c r="G6" s="174"/>
      <c r="H6" s="13"/>
    </row>
    <row r="7" spans="1:8" ht="135" customHeight="1" x14ac:dyDescent="0.25">
      <c r="A7" s="4"/>
      <c r="B7" s="156" t="s">
        <v>79</v>
      </c>
      <c r="C7" s="157"/>
      <c r="D7" s="158" t="s">
        <v>2</v>
      </c>
      <c r="E7" s="159"/>
      <c r="F7" s="159"/>
      <c r="G7" s="160"/>
      <c r="H7" s="13"/>
    </row>
    <row r="8" spans="1:8" ht="258" customHeight="1" x14ac:dyDescent="0.25">
      <c r="A8" s="4"/>
      <c r="B8" s="156" t="s">
        <v>80</v>
      </c>
      <c r="C8" s="157"/>
      <c r="D8" s="158" t="s">
        <v>76</v>
      </c>
      <c r="E8" s="159"/>
      <c r="F8" s="159"/>
      <c r="G8" s="160"/>
      <c r="H8" s="13"/>
    </row>
    <row r="9" spans="1:8" ht="177.75" customHeight="1" thickBot="1" x14ac:dyDescent="0.3">
      <c r="A9" s="4"/>
      <c r="B9" s="161" t="s">
        <v>64</v>
      </c>
      <c r="C9" s="162"/>
      <c r="D9" s="163" t="s">
        <v>65</v>
      </c>
      <c r="E9" s="164"/>
      <c r="F9" s="164"/>
      <c r="G9" s="165"/>
      <c r="H9" s="1"/>
    </row>
    <row r="10" spans="1:8" ht="17.25" x14ac:dyDescent="0.25">
      <c r="A10" s="4"/>
      <c r="B10" s="4"/>
      <c r="C10" s="4"/>
      <c r="D10" s="4"/>
      <c r="E10" s="4"/>
      <c r="F10" s="5"/>
      <c r="G10" s="13"/>
      <c r="H10" s="13"/>
    </row>
    <row r="11" spans="1:8" ht="17.25" x14ac:dyDescent="0.25">
      <c r="A11" s="4"/>
      <c r="B11" s="4"/>
      <c r="C11" s="4"/>
      <c r="D11" s="4"/>
      <c r="E11" s="4"/>
      <c r="F11" s="5"/>
      <c r="G11" s="13"/>
      <c r="H11" s="13"/>
    </row>
  </sheetData>
  <mergeCells count="10">
    <mergeCell ref="B8:C8"/>
    <mergeCell ref="D8:G8"/>
    <mergeCell ref="B9:C9"/>
    <mergeCell ref="D9:G9"/>
    <mergeCell ref="B2:G2"/>
    <mergeCell ref="B5:G5"/>
    <mergeCell ref="B6:G6"/>
    <mergeCell ref="B7:C7"/>
    <mergeCell ref="D7:G7"/>
    <mergeCell ref="B4:G4"/>
  </mergeCells>
  <pageMargins left="0.7" right="0.7" top="0.75" bottom="0.75" header="0.3" footer="0.3"/>
  <pageSetup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H38"/>
  <sheetViews>
    <sheetView showGridLines="0" topLeftCell="A32" zoomScale="70" zoomScaleNormal="70" zoomScaleSheetLayoutView="55" workbookViewId="0">
      <selection activeCell="E36" sqref="E36"/>
    </sheetView>
  </sheetViews>
  <sheetFormatPr baseColWidth="10" defaultColWidth="10.85546875" defaultRowHeight="15.75" x14ac:dyDescent="0.25"/>
  <cols>
    <col min="1" max="1" width="17.42578125" style="15" customWidth="1"/>
    <col min="2" max="2" width="59" style="15" customWidth="1"/>
    <col min="3" max="3" width="18.85546875" style="15" customWidth="1"/>
    <col min="4" max="4" width="36.7109375" style="15" customWidth="1"/>
    <col min="5" max="5" width="22.5703125" style="15" customWidth="1"/>
    <col min="6" max="6" width="33.7109375" style="15" customWidth="1"/>
    <col min="7" max="7" width="28.28515625" style="15" customWidth="1"/>
    <col min="8" max="8" width="7.85546875" style="15" customWidth="1"/>
    <col min="9" max="16384" width="10.85546875" style="15"/>
  </cols>
  <sheetData>
    <row r="1" spans="1:8" ht="42" customHeight="1" x14ac:dyDescent="0.25">
      <c r="A1" s="105" t="s">
        <v>78</v>
      </c>
      <c r="B1" s="106"/>
      <c r="C1" s="106"/>
      <c r="D1" s="106"/>
      <c r="E1" s="106"/>
      <c r="F1" s="106"/>
      <c r="G1" s="107"/>
      <c r="H1" s="14"/>
    </row>
    <row r="2" spans="1:8" ht="14.45" customHeight="1" x14ac:dyDescent="0.25">
      <c r="A2" s="16"/>
      <c r="B2" s="17"/>
      <c r="C2" s="17"/>
      <c r="D2" s="17"/>
      <c r="E2" s="17"/>
      <c r="F2" s="17"/>
      <c r="G2" s="18"/>
      <c r="H2" s="14"/>
    </row>
    <row r="3" spans="1:8" ht="24" customHeight="1" x14ac:dyDescent="0.25">
      <c r="A3" s="108" t="s">
        <v>121</v>
      </c>
      <c r="B3" s="109"/>
      <c r="C3" s="109"/>
      <c r="D3" s="109"/>
      <c r="E3" s="109"/>
      <c r="F3" s="109"/>
      <c r="G3" s="110"/>
      <c r="H3" s="14"/>
    </row>
    <row r="4" spans="1:8" ht="28.9" customHeight="1" thickBot="1" x14ac:dyDescent="0.3">
      <c r="A4" s="111" t="s">
        <v>14</v>
      </c>
      <c r="B4" s="112"/>
      <c r="C4" s="112"/>
      <c r="D4" s="112"/>
      <c r="E4" s="112"/>
      <c r="F4" s="112"/>
      <c r="G4" s="113"/>
      <c r="H4" s="14"/>
    </row>
    <row r="5" spans="1:8" ht="35.450000000000003" customHeight="1" thickBot="1" x14ac:dyDescent="0.3">
      <c r="A5" s="117" t="s">
        <v>32</v>
      </c>
      <c r="B5" s="118"/>
      <c r="C5" s="118"/>
      <c r="D5" s="118"/>
      <c r="E5" s="118"/>
      <c r="F5" s="118"/>
      <c r="G5" s="119"/>
      <c r="H5" s="14"/>
    </row>
    <row r="6" spans="1:8" ht="33" customHeight="1" thickBot="1" x14ac:dyDescent="0.3">
      <c r="A6" s="114" t="s">
        <v>3</v>
      </c>
      <c r="B6" s="115"/>
      <c r="C6" s="115"/>
      <c r="D6" s="115"/>
      <c r="E6" s="115"/>
      <c r="F6" s="115"/>
      <c r="G6" s="116"/>
      <c r="H6" s="14"/>
    </row>
    <row r="7" spans="1:8" ht="95.45" customHeight="1" thickBot="1" x14ac:dyDescent="0.3">
      <c r="A7" s="180" t="s">
        <v>132</v>
      </c>
      <c r="B7" s="181"/>
      <c r="C7" s="181"/>
      <c r="D7" s="181"/>
      <c r="E7" s="181"/>
      <c r="F7" s="182"/>
      <c r="G7" s="183"/>
      <c r="H7" s="14"/>
    </row>
    <row r="8" spans="1:8" ht="33" customHeight="1" thickBot="1" x14ac:dyDescent="0.3">
      <c r="A8" s="114" t="s">
        <v>4</v>
      </c>
      <c r="B8" s="115"/>
      <c r="C8" s="115"/>
      <c r="D8" s="115"/>
      <c r="E8" s="115"/>
      <c r="F8" s="115"/>
      <c r="G8" s="116"/>
      <c r="H8" s="19"/>
    </row>
    <row r="9" spans="1:8" ht="33" customHeight="1" x14ac:dyDescent="0.25">
      <c r="A9" s="20" t="s">
        <v>27</v>
      </c>
      <c r="B9" s="123" t="s">
        <v>78</v>
      </c>
      <c r="C9" s="124"/>
      <c r="D9" s="124"/>
      <c r="E9" s="186"/>
      <c r="F9" s="21" t="s">
        <v>52</v>
      </c>
      <c r="G9" s="22" t="s">
        <v>82</v>
      </c>
      <c r="H9" s="23"/>
    </row>
    <row r="10" spans="1:8" ht="35.450000000000003" customHeight="1" x14ac:dyDescent="0.25">
      <c r="A10" s="24" t="s">
        <v>28</v>
      </c>
      <c r="B10" s="125" t="s">
        <v>78</v>
      </c>
      <c r="C10" s="126"/>
      <c r="D10" s="126"/>
      <c r="E10" s="187"/>
      <c r="F10" s="26" t="s">
        <v>52</v>
      </c>
      <c r="G10" s="27" t="s">
        <v>82</v>
      </c>
      <c r="H10" s="23"/>
    </row>
    <row r="11" spans="1:8" ht="33.6" customHeight="1" thickBot="1" x14ac:dyDescent="0.3">
      <c r="A11" s="24" t="s">
        <v>29</v>
      </c>
      <c r="B11" s="127" t="s">
        <v>78</v>
      </c>
      <c r="C11" s="128"/>
      <c r="D11" s="128"/>
      <c r="E11" s="128"/>
      <c r="F11" s="28" t="s">
        <v>52</v>
      </c>
      <c r="G11" s="29" t="s">
        <v>82</v>
      </c>
      <c r="H11" s="23"/>
    </row>
    <row r="12" spans="1:8" ht="33.6" customHeight="1" thickBot="1" x14ac:dyDescent="0.3">
      <c r="A12" s="30" t="s">
        <v>35</v>
      </c>
      <c r="B12" s="129" t="s">
        <v>75</v>
      </c>
      <c r="C12" s="130"/>
      <c r="D12" s="130"/>
      <c r="E12" s="130"/>
      <c r="F12" s="130"/>
      <c r="G12" s="131"/>
      <c r="H12" s="23"/>
    </row>
    <row r="13" spans="1:8" ht="37.9" customHeight="1" thickBot="1" x14ac:dyDescent="0.3">
      <c r="A13" s="114" t="s">
        <v>6</v>
      </c>
      <c r="B13" s="115"/>
      <c r="C13" s="115"/>
      <c r="D13" s="115"/>
      <c r="E13" s="115"/>
      <c r="F13" s="115"/>
      <c r="G13" s="116"/>
      <c r="H13" s="19"/>
    </row>
    <row r="14" spans="1:8" ht="51" customHeight="1" thickBot="1" x14ac:dyDescent="0.3">
      <c r="A14" s="148" t="s">
        <v>7</v>
      </c>
      <c r="B14" s="149"/>
      <c r="C14" s="150"/>
      <c r="D14" s="32" t="s">
        <v>8</v>
      </c>
      <c r="E14" s="33" t="s">
        <v>9</v>
      </c>
      <c r="F14" s="34" t="s">
        <v>20</v>
      </c>
      <c r="G14" s="35" t="s">
        <v>21</v>
      </c>
      <c r="H14" s="19"/>
    </row>
    <row r="15" spans="1:8" ht="167.25" customHeight="1" x14ac:dyDescent="0.25">
      <c r="A15" s="123" t="s">
        <v>133</v>
      </c>
      <c r="B15" s="124"/>
      <c r="C15" s="36" t="s">
        <v>77</v>
      </c>
      <c r="D15" s="153" t="s">
        <v>134</v>
      </c>
      <c r="E15" s="132">
        <f>+C18</f>
        <v>60</v>
      </c>
      <c r="F15" s="135"/>
      <c r="G15" s="138"/>
      <c r="H15" s="19"/>
    </row>
    <row r="16" spans="1:8" ht="43.5" customHeight="1" x14ac:dyDescent="0.25">
      <c r="A16" s="141" t="s">
        <v>135</v>
      </c>
      <c r="B16" s="142"/>
      <c r="C16" s="37">
        <v>10</v>
      </c>
      <c r="D16" s="154"/>
      <c r="E16" s="133"/>
      <c r="F16" s="136"/>
      <c r="G16" s="139"/>
      <c r="H16" s="19"/>
    </row>
    <row r="17" spans="1:8" ht="43.5" customHeight="1" x14ac:dyDescent="0.25">
      <c r="A17" s="184" t="s">
        <v>136</v>
      </c>
      <c r="B17" s="185"/>
      <c r="C17" s="37">
        <v>30</v>
      </c>
      <c r="D17" s="154"/>
      <c r="E17" s="133"/>
      <c r="F17" s="136"/>
      <c r="G17" s="139"/>
      <c r="H17" s="19"/>
    </row>
    <row r="18" spans="1:8" ht="43.5" customHeight="1" thickBot="1" x14ac:dyDescent="0.3">
      <c r="A18" s="184" t="s">
        <v>137</v>
      </c>
      <c r="B18" s="185"/>
      <c r="C18" s="38">
        <v>60</v>
      </c>
      <c r="D18" s="155"/>
      <c r="E18" s="134"/>
      <c r="F18" s="137"/>
      <c r="G18" s="140"/>
      <c r="H18" s="19"/>
    </row>
    <row r="19" spans="1:8" ht="113.25" customHeight="1" x14ac:dyDescent="0.25">
      <c r="A19" s="151" t="s">
        <v>138</v>
      </c>
      <c r="B19" s="152"/>
      <c r="C19" s="36" t="s">
        <v>77</v>
      </c>
      <c r="D19" s="153" t="s">
        <v>139</v>
      </c>
      <c r="E19" s="132">
        <f>+C22</f>
        <v>40</v>
      </c>
      <c r="F19" s="135"/>
      <c r="G19" s="138"/>
      <c r="H19" s="19"/>
    </row>
    <row r="20" spans="1:8" ht="24" customHeight="1" x14ac:dyDescent="0.25">
      <c r="A20" s="141" t="s">
        <v>66</v>
      </c>
      <c r="B20" s="142"/>
      <c r="C20" s="37">
        <v>20</v>
      </c>
      <c r="D20" s="154"/>
      <c r="E20" s="133"/>
      <c r="F20" s="136"/>
      <c r="G20" s="139"/>
      <c r="H20" s="19"/>
    </row>
    <row r="21" spans="1:8" ht="24" customHeight="1" x14ac:dyDescent="0.25">
      <c r="A21" s="143" t="s">
        <v>67</v>
      </c>
      <c r="B21" s="144"/>
      <c r="C21" s="37">
        <v>30</v>
      </c>
      <c r="D21" s="154"/>
      <c r="E21" s="133"/>
      <c r="F21" s="136"/>
      <c r="G21" s="139"/>
      <c r="H21" s="19"/>
    </row>
    <row r="22" spans="1:8" ht="24" customHeight="1" thickBot="1" x14ac:dyDescent="0.3">
      <c r="A22" s="143" t="s">
        <v>68</v>
      </c>
      <c r="B22" s="144"/>
      <c r="C22" s="38">
        <v>40</v>
      </c>
      <c r="D22" s="155"/>
      <c r="E22" s="134"/>
      <c r="F22" s="137"/>
      <c r="G22" s="140"/>
      <c r="H22" s="19"/>
    </row>
    <row r="23" spans="1:8" ht="141" customHeight="1" x14ac:dyDescent="0.25">
      <c r="A23" s="123" t="s">
        <v>140</v>
      </c>
      <c r="B23" s="124"/>
      <c r="C23" s="36" t="s">
        <v>77</v>
      </c>
      <c r="D23" s="153" t="s">
        <v>141</v>
      </c>
      <c r="E23" s="132">
        <f>+C26</f>
        <v>50</v>
      </c>
      <c r="F23" s="135"/>
      <c r="G23" s="138"/>
      <c r="H23" s="19"/>
    </row>
    <row r="24" spans="1:8" ht="21" customHeight="1" x14ac:dyDescent="0.25">
      <c r="A24" s="141" t="s">
        <v>142</v>
      </c>
      <c r="B24" s="142"/>
      <c r="C24" s="37">
        <v>20</v>
      </c>
      <c r="D24" s="154"/>
      <c r="E24" s="133"/>
      <c r="F24" s="136"/>
      <c r="G24" s="139"/>
      <c r="H24" s="19"/>
    </row>
    <row r="25" spans="1:8" ht="21" customHeight="1" x14ac:dyDescent="0.25">
      <c r="A25" s="141" t="s">
        <v>143</v>
      </c>
      <c r="B25" s="142"/>
      <c r="C25" s="37">
        <v>30</v>
      </c>
      <c r="D25" s="154"/>
      <c r="E25" s="133"/>
      <c r="F25" s="136"/>
      <c r="G25" s="139"/>
      <c r="H25" s="19"/>
    </row>
    <row r="26" spans="1:8" ht="21" customHeight="1" thickBot="1" x14ac:dyDescent="0.3">
      <c r="A26" s="143" t="s">
        <v>69</v>
      </c>
      <c r="B26" s="144"/>
      <c r="C26" s="38">
        <v>50</v>
      </c>
      <c r="D26" s="155"/>
      <c r="E26" s="134"/>
      <c r="F26" s="137"/>
      <c r="G26" s="140"/>
      <c r="H26" s="19"/>
    </row>
    <row r="27" spans="1:8" ht="117.75" customHeight="1" x14ac:dyDescent="0.25">
      <c r="A27" s="151" t="s">
        <v>144</v>
      </c>
      <c r="B27" s="178"/>
      <c r="C27" s="36" t="s">
        <v>77</v>
      </c>
      <c r="D27" s="153" t="s">
        <v>145</v>
      </c>
      <c r="E27" s="132">
        <f>+C30</f>
        <v>30</v>
      </c>
      <c r="F27" s="135"/>
      <c r="G27" s="138"/>
      <c r="H27" s="19"/>
    </row>
    <row r="28" spans="1:8" ht="39.950000000000003" customHeight="1" x14ac:dyDescent="0.25">
      <c r="A28" s="141" t="s">
        <v>146</v>
      </c>
      <c r="B28" s="142"/>
      <c r="C28" s="37">
        <v>10</v>
      </c>
      <c r="D28" s="154"/>
      <c r="E28" s="133"/>
      <c r="F28" s="136"/>
      <c r="G28" s="139"/>
      <c r="H28" s="19"/>
    </row>
    <row r="29" spans="1:8" ht="39.950000000000003" customHeight="1" x14ac:dyDescent="0.25">
      <c r="A29" s="184" t="s">
        <v>147</v>
      </c>
      <c r="B29" s="185"/>
      <c r="C29" s="37">
        <v>20</v>
      </c>
      <c r="D29" s="154"/>
      <c r="E29" s="133"/>
      <c r="F29" s="136"/>
      <c r="G29" s="139"/>
      <c r="H29" s="19"/>
    </row>
    <row r="30" spans="1:8" ht="39.950000000000003" customHeight="1" thickBot="1" x14ac:dyDescent="0.3">
      <c r="A30" s="184" t="s">
        <v>148</v>
      </c>
      <c r="B30" s="185"/>
      <c r="C30" s="38">
        <v>30</v>
      </c>
      <c r="D30" s="155"/>
      <c r="E30" s="134"/>
      <c r="F30" s="137"/>
      <c r="G30" s="140"/>
      <c r="H30" s="19"/>
    </row>
    <row r="31" spans="1:8" ht="73.5" customHeight="1" thickBot="1" x14ac:dyDescent="0.3">
      <c r="A31" s="191" t="s">
        <v>122</v>
      </c>
      <c r="B31" s="192"/>
      <c r="C31" s="193"/>
      <c r="D31" s="41" t="s">
        <v>149</v>
      </c>
      <c r="E31" s="42">
        <v>60</v>
      </c>
      <c r="F31" s="43"/>
      <c r="G31" s="44"/>
      <c r="H31" s="19"/>
    </row>
    <row r="32" spans="1:8" ht="210.95" customHeight="1" x14ac:dyDescent="0.25">
      <c r="A32" s="151" t="s">
        <v>150</v>
      </c>
      <c r="B32" s="179"/>
      <c r="C32" s="36" t="s">
        <v>77</v>
      </c>
      <c r="D32" s="107" t="s">
        <v>151</v>
      </c>
      <c r="E32" s="132">
        <f>+C35</f>
        <v>60</v>
      </c>
      <c r="F32" s="135"/>
      <c r="G32" s="138"/>
      <c r="H32" s="19"/>
    </row>
    <row r="33" spans="1:8" ht="34.5" customHeight="1" x14ac:dyDescent="0.25">
      <c r="A33" s="141" t="s">
        <v>152</v>
      </c>
      <c r="B33" s="189"/>
      <c r="C33" s="37">
        <v>20</v>
      </c>
      <c r="D33" s="188"/>
      <c r="E33" s="133"/>
      <c r="F33" s="136"/>
      <c r="G33" s="139"/>
      <c r="H33" s="19"/>
    </row>
    <row r="34" spans="1:8" ht="30.95" customHeight="1" x14ac:dyDescent="0.25">
      <c r="A34" s="184" t="s">
        <v>153</v>
      </c>
      <c r="B34" s="190"/>
      <c r="C34" s="37">
        <v>40</v>
      </c>
      <c r="D34" s="188"/>
      <c r="E34" s="133"/>
      <c r="F34" s="136"/>
      <c r="G34" s="139"/>
      <c r="H34" s="19"/>
    </row>
    <row r="35" spans="1:8" ht="47.1" customHeight="1" thickBot="1" x14ac:dyDescent="0.3">
      <c r="A35" s="184" t="s">
        <v>154</v>
      </c>
      <c r="B35" s="190"/>
      <c r="C35" s="38">
        <v>60</v>
      </c>
      <c r="D35" s="113"/>
      <c r="E35" s="134"/>
      <c r="F35" s="137"/>
      <c r="G35" s="140"/>
      <c r="H35" s="19"/>
    </row>
    <row r="36" spans="1:8" ht="39.6" customHeight="1" thickBot="1" x14ac:dyDescent="0.3">
      <c r="A36" s="145" t="s">
        <v>12</v>
      </c>
      <c r="B36" s="146"/>
      <c r="C36" s="146"/>
      <c r="D36" s="147"/>
      <c r="E36" s="42">
        <f>SUM(E15:E32)</f>
        <v>300</v>
      </c>
      <c r="F36" s="45" t="s">
        <v>22</v>
      </c>
      <c r="G36" s="46">
        <f>SUM(G15:G32)</f>
        <v>0</v>
      </c>
      <c r="H36" s="19"/>
    </row>
    <row r="37" spans="1:8" x14ac:dyDescent="0.25">
      <c r="A37" s="47" t="s">
        <v>81</v>
      </c>
      <c r="B37" s="14"/>
      <c r="C37" s="14"/>
      <c r="D37" s="14"/>
      <c r="E37" s="48"/>
      <c r="F37" s="48"/>
      <c r="G37" s="49"/>
      <c r="H37" s="19"/>
    </row>
    <row r="38" spans="1:8" x14ac:dyDescent="0.25">
      <c r="A38" s="47"/>
      <c r="B38" s="14"/>
      <c r="C38" s="14"/>
      <c r="D38" s="14"/>
      <c r="E38" s="48"/>
      <c r="F38" s="48"/>
      <c r="G38" s="19"/>
      <c r="H38" s="19"/>
    </row>
  </sheetData>
  <mergeCells count="55">
    <mergeCell ref="G27:G30"/>
    <mergeCell ref="F32:F35"/>
    <mergeCell ref="G32:G35"/>
    <mergeCell ref="A28:B28"/>
    <mergeCell ref="A29:B29"/>
    <mergeCell ref="A30:B30"/>
    <mergeCell ref="D32:D35"/>
    <mergeCell ref="A33:B33"/>
    <mergeCell ref="A34:B34"/>
    <mergeCell ref="A35:B35"/>
    <mergeCell ref="A31:C31"/>
    <mergeCell ref="E32:E35"/>
    <mergeCell ref="D27:D30"/>
    <mergeCell ref="E27:E30"/>
    <mergeCell ref="F27:F30"/>
    <mergeCell ref="G19:G22"/>
    <mergeCell ref="A24:B24"/>
    <mergeCell ref="A25:B25"/>
    <mergeCell ref="A26:B26"/>
    <mergeCell ref="D23:D26"/>
    <mergeCell ref="E23:E26"/>
    <mergeCell ref="F23:F26"/>
    <mergeCell ref="G23:G26"/>
    <mergeCell ref="A20:B20"/>
    <mergeCell ref="A21:B21"/>
    <mergeCell ref="A22:B22"/>
    <mergeCell ref="D19:D22"/>
    <mergeCell ref="E19:E22"/>
    <mergeCell ref="F19:F22"/>
    <mergeCell ref="A7:G7"/>
    <mergeCell ref="A8:G8"/>
    <mergeCell ref="A16:B16"/>
    <mergeCell ref="A17:B17"/>
    <mergeCell ref="A18:B18"/>
    <mergeCell ref="F15:F18"/>
    <mergeCell ref="G15:G18"/>
    <mergeCell ref="D15:D18"/>
    <mergeCell ref="E15:E18"/>
    <mergeCell ref="A13:G13"/>
    <mergeCell ref="B12:G12"/>
    <mergeCell ref="B9:E9"/>
    <mergeCell ref="B10:E10"/>
    <mergeCell ref="A14:C14"/>
    <mergeCell ref="B11:E11"/>
    <mergeCell ref="A1:G1"/>
    <mergeCell ref="A3:G3"/>
    <mergeCell ref="A4:G4"/>
    <mergeCell ref="A5:G5"/>
    <mergeCell ref="A6:G6"/>
    <mergeCell ref="A36:D36"/>
    <mergeCell ref="A27:B27"/>
    <mergeCell ref="A23:B23"/>
    <mergeCell ref="A32:B32"/>
    <mergeCell ref="A15:B15"/>
    <mergeCell ref="A19:B19"/>
  </mergeCells>
  <pageMargins left="0.7" right="0.7" top="0.75" bottom="0.75" header="0.3" footer="0.3"/>
  <pageSetup scale="36" orientation="portrait" r:id="rId1"/>
  <rowBreaks count="1" manualBreakCount="1">
    <brk id="3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H33"/>
  <sheetViews>
    <sheetView showGridLines="0" zoomScale="70" zoomScaleNormal="70" zoomScaleSheetLayoutView="40" workbookViewId="0">
      <selection sqref="A1:XFD1048576"/>
    </sheetView>
  </sheetViews>
  <sheetFormatPr baseColWidth="10" defaultColWidth="10.85546875" defaultRowHeight="15.75" x14ac:dyDescent="0.25"/>
  <cols>
    <col min="1" max="1" width="16" style="15" customWidth="1"/>
    <col min="2" max="2" width="64.5703125" style="15" customWidth="1"/>
    <col min="3" max="3" width="24.140625" style="15" customWidth="1"/>
    <col min="4" max="4" width="35.85546875" style="15" customWidth="1"/>
    <col min="5" max="5" width="21.42578125" style="15" customWidth="1"/>
    <col min="6" max="6" width="29.5703125" style="15" customWidth="1"/>
    <col min="7" max="7" width="26.7109375" style="15" customWidth="1"/>
    <col min="8" max="8" width="26.85546875" style="15" customWidth="1"/>
    <col min="9" max="16384" width="10.85546875" style="15"/>
  </cols>
  <sheetData>
    <row r="1" spans="1:8" ht="42" customHeight="1" x14ac:dyDescent="0.25">
      <c r="A1" s="105" t="s">
        <v>78</v>
      </c>
      <c r="B1" s="106"/>
      <c r="C1" s="106"/>
      <c r="D1" s="106"/>
      <c r="E1" s="106"/>
      <c r="F1" s="106"/>
      <c r="G1" s="107"/>
      <c r="H1" s="14"/>
    </row>
    <row r="2" spans="1:8" ht="15" customHeight="1" x14ac:dyDescent="0.25">
      <c r="A2" s="16"/>
      <c r="B2" s="17"/>
      <c r="C2" s="17"/>
      <c r="D2" s="17"/>
      <c r="E2" s="17"/>
      <c r="F2" s="17"/>
      <c r="G2" s="18"/>
      <c r="H2" s="14"/>
    </row>
    <row r="3" spans="1:8" ht="23.45" customHeight="1" x14ac:dyDescent="0.25">
      <c r="A3" s="108" t="s">
        <v>121</v>
      </c>
      <c r="B3" s="109"/>
      <c r="C3" s="109"/>
      <c r="D3" s="109"/>
      <c r="E3" s="109"/>
      <c r="F3" s="109"/>
      <c r="G3" s="110"/>
      <c r="H3" s="14"/>
    </row>
    <row r="4" spans="1:8" ht="29.45" customHeight="1" thickBot="1" x14ac:dyDescent="0.3">
      <c r="A4" s="111" t="s">
        <v>14</v>
      </c>
      <c r="B4" s="112"/>
      <c r="C4" s="112"/>
      <c r="D4" s="112"/>
      <c r="E4" s="112"/>
      <c r="F4" s="112"/>
      <c r="G4" s="113"/>
      <c r="H4" s="14"/>
    </row>
    <row r="5" spans="1:8" ht="36.6" customHeight="1" thickBot="1" x14ac:dyDescent="0.3">
      <c r="A5" s="117" t="s">
        <v>31</v>
      </c>
      <c r="B5" s="118"/>
      <c r="C5" s="118"/>
      <c r="D5" s="118"/>
      <c r="E5" s="118"/>
      <c r="F5" s="118"/>
      <c r="G5" s="119"/>
      <c r="H5" s="14"/>
    </row>
    <row r="6" spans="1:8" ht="33" customHeight="1" thickBot="1" x14ac:dyDescent="0.3">
      <c r="A6" s="114" t="s">
        <v>3</v>
      </c>
      <c r="B6" s="115"/>
      <c r="C6" s="115"/>
      <c r="D6" s="115"/>
      <c r="E6" s="115"/>
      <c r="F6" s="115"/>
      <c r="G6" s="116"/>
      <c r="H6" s="14"/>
    </row>
    <row r="7" spans="1:8" ht="150.6" customHeight="1" thickBot="1" x14ac:dyDescent="0.3">
      <c r="A7" s="180" t="s">
        <v>155</v>
      </c>
      <c r="B7" s="181"/>
      <c r="C7" s="181"/>
      <c r="D7" s="181"/>
      <c r="E7" s="181"/>
      <c r="F7" s="182"/>
      <c r="G7" s="183"/>
      <c r="H7" s="14"/>
    </row>
    <row r="8" spans="1:8" ht="33" customHeight="1" thickBot="1" x14ac:dyDescent="0.3">
      <c r="A8" s="114" t="s">
        <v>4</v>
      </c>
      <c r="B8" s="115"/>
      <c r="C8" s="115"/>
      <c r="D8" s="115"/>
      <c r="E8" s="115"/>
      <c r="F8" s="115"/>
      <c r="G8" s="116"/>
      <c r="H8" s="19"/>
    </row>
    <row r="9" spans="1:8" ht="33" customHeight="1" x14ac:dyDescent="0.25">
      <c r="A9" s="50" t="s">
        <v>24</v>
      </c>
      <c r="B9" s="208" t="s">
        <v>78</v>
      </c>
      <c r="C9" s="124"/>
      <c r="D9" s="124"/>
      <c r="E9" s="209"/>
      <c r="F9" s="51" t="s">
        <v>5</v>
      </c>
      <c r="G9" s="52" t="s">
        <v>82</v>
      </c>
      <c r="H9" s="19"/>
    </row>
    <row r="10" spans="1:8" ht="33" customHeight="1" x14ac:dyDescent="0.25">
      <c r="A10" s="53" t="s">
        <v>25</v>
      </c>
      <c r="B10" s="210" t="s">
        <v>78</v>
      </c>
      <c r="C10" s="126"/>
      <c r="D10" s="126"/>
      <c r="E10" s="211"/>
      <c r="F10" s="54" t="s">
        <v>5</v>
      </c>
      <c r="G10" s="55" t="s">
        <v>82</v>
      </c>
      <c r="H10" s="19"/>
    </row>
    <row r="11" spans="1:8" ht="35.450000000000003" customHeight="1" thickBot="1" x14ac:dyDescent="0.3">
      <c r="A11" s="56" t="s">
        <v>26</v>
      </c>
      <c r="B11" s="212" t="s">
        <v>97</v>
      </c>
      <c r="C11" s="213"/>
      <c r="D11" s="213"/>
      <c r="E11" s="214"/>
      <c r="F11" s="57"/>
      <c r="G11" s="58"/>
      <c r="H11" s="19"/>
    </row>
    <row r="12" spans="1:8" ht="35.450000000000003" customHeight="1" thickBot="1" x14ac:dyDescent="0.3">
      <c r="A12" s="59" t="s">
        <v>35</v>
      </c>
      <c r="B12" s="199" t="s">
        <v>75</v>
      </c>
      <c r="C12" s="200"/>
      <c r="D12" s="200"/>
      <c r="E12" s="200"/>
      <c r="F12" s="200"/>
      <c r="G12" s="207"/>
      <c r="H12" s="19"/>
    </row>
    <row r="13" spans="1:8" ht="38.450000000000003" customHeight="1" thickBot="1" x14ac:dyDescent="0.3">
      <c r="A13" s="114" t="s">
        <v>6</v>
      </c>
      <c r="B13" s="115"/>
      <c r="C13" s="115"/>
      <c r="D13" s="115"/>
      <c r="E13" s="115"/>
      <c r="F13" s="115"/>
      <c r="G13" s="116"/>
      <c r="H13" s="19"/>
    </row>
    <row r="14" spans="1:8" ht="51.6" customHeight="1" thickBot="1" x14ac:dyDescent="0.3">
      <c r="A14" s="148" t="s">
        <v>7</v>
      </c>
      <c r="B14" s="149"/>
      <c r="C14" s="149"/>
      <c r="D14" s="32" t="s">
        <v>8</v>
      </c>
      <c r="E14" s="33" t="s">
        <v>9</v>
      </c>
      <c r="F14" s="34" t="s">
        <v>10</v>
      </c>
      <c r="G14" s="35" t="s">
        <v>11</v>
      </c>
      <c r="H14" s="19"/>
    </row>
    <row r="15" spans="1:8" ht="136.5" customHeight="1" x14ac:dyDescent="0.25">
      <c r="A15" s="151" t="s">
        <v>156</v>
      </c>
      <c r="B15" s="152"/>
      <c r="C15" s="36" t="s">
        <v>77</v>
      </c>
      <c r="D15" s="153" t="s">
        <v>84</v>
      </c>
      <c r="E15" s="132">
        <f>+C18</f>
        <v>90</v>
      </c>
      <c r="F15" s="194"/>
      <c r="G15" s="138"/>
      <c r="H15" s="19"/>
    </row>
    <row r="16" spans="1:8" ht="36" customHeight="1" x14ac:dyDescent="0.25">
      <c r="A16" s="143" t="s">
        <v>157</v>
      </c>
      <c r="B16" s="144"/>
      <c r="C16" s="60">
        <v>20</v>
      </c>
      <c r="D16" s="154"/>
      <c r="E16" s="133"/>
      <c r="F16" s="195"/>
      <c r="G16" s="139"/>
      <c r="H16" s="19"/>
    </row>
    <row r="17" spans="1:8" ht="30" customHeight="1" x14ac:dyDescent="0.25">
      <c r="A17" s="184" t="s">
        <v>158</v>
      </c>
      <c r="B17" s="185"/>
      <c r="C17" s="60">
        <v>40</v>
      </c>
      <c r="D17" s="154"/>
      <c r="E17" s="133"/>
      <c r="F17" s="195"/>
      <c r="G17" s="139"/>
      <c r="H17" s="19"/>
    </row>
    <row r="18" spans="1:8" ht="41.1" customHeight="1" thickBot="1" x14ac:dyDescent="0.3">
      <c r="A18" s="184" t="s">
        <v>159</v>
      </c>
      <c r="B18" s="185"/>
      <c r="C18" s="61">
        <v>90</v>
      </c>
      <c r="D18" s="154"/>
      <c r="E18" s="134"/>
      <c r="F18" s="196"/>
      <c r="G18" s="139"/>
      <c r="H18" s="19"/>
    </row>
    <row r="19" spans="1:8" ht="141" customHeight="1" x14ac:dyDescent="0.25">
      <c r="A19" s="123" t="s">
        <v>160</v>
      </c>
      <c r="B19" s="124"/>
      <c r="C19" s="62" t="s">
        <v>77</v>
      </c>
      <c r="D19" s="153" t="s">
        <v>161</v>
      </c>
      <c r="E19" s="132">
        <f>+C22</f>
        <v>65</v>
      </c>
      <c r="F19" s="194"/>
      <c r="G19" s="138"/>
      <c r="H19" s="19"/>
    </row>
    <row r="20" spans="1:8" ht="42" customHeight="1" x14ac:dyDescent="0.25">
      <c r="A20" s="141" t="s">
        <v>57</v>
      </c>
      <c r="B20" s="142"/>
      <c r="C20" s="63">
        <v>10</v>
      </c>
      <c r="D20" s="154"/>
      <c r="E20" s="133"/>
      <c r="F20" s="195"/>
      <c r="G20" s="139"/>
      <c r="H20" s="19"/>
    </row>
    <row r="21" spans="1:8" ht="30" customHeight="1" x14ac:dyDescent="0.25">
      <c r="A21" s="143" t="s">
        <v>58</v>
      </c>
      <c r="B21" s="144"/>
      <c r="C21" s="64">
        <v>20</v>
      </c>
      <c r="D21" s="154"/>
      <c r="E21" s="133"/>
      <c r="F21" s="195"/>
      <c r="G21" s="139"/>
      <c r="H21" s="19"/>
    </row>
    <row r="22" spans="1:8" ht="30" customHeight="1" thickBot="1" x14ac:dyDescent="0.3">
      <c r="A22" s="197" t="s">
        <v>59</v>
      </c>
      <c r="B22" s="198"/>
      <c r="C22" s="38">
        <v>65</v>
      </c>
      <c r="D22" s="155"/>
      <c r="E22" s="134"/>
      <c r="F22" s="196"/>
      <c r="G22" s="139"/>
      <c r="H22" s="19"/>
    </row>
    <row r="23" spans="1:8" ht="127.5" customHeight="1" x14ac:dyDescent="0.25">
      <c r="A23" s="123" t="s">
        <v>162</v>
      </c>
      <c r="B23" s="124"/>
      <c r="C23" s="62" t="s">
        <v>77</v>
      </c>
      <c r="D23" s="153" t="s">
        <v>163</v>
      </c>
      <c r="E23" s="132">
        <f>+C26</f>
        <v>65</v>
      </c>
      <c r="F23" s="135"/>
      <c r="G23" s="138"/>
      <c r="H23" s="19"/>
    </row>
    <row r="24" spans="1:8" ht="24" customHeight="1" x14ac:dyDescent="0.25">
      <c r="A24" s="141" t="s">
        <v>57</v>
      </c>
      <c r="B24" s="142"/>
      <c r="C24" s="63">
        <v>10</v>
      </c>
      <c r="D24" s="154"/>
      <c r="E24" s="133"/>
      <c r="F24" s="136"/>
      <c r="G24" s="139"/>
      <c r="H24" s="19"/>
    </row>
    <row r="25" spans="1:8" ht="24" customHeight="1" x14ac:dyDescent="0.25">
      <c r="A25" s="143" t="s">
        <v>58</v>
      </c>
      <c r="B25" s="144"/>
      <c r="C25" s="64">
        <v>20</v>
      </c>
      <c r="D25" s="154"/>
      <c r="E25" s="133"/>
      <c r="F25" s="136"/>
      <c r="G25" s="139"/>
      <c r="H25" s="19"/>
    </row>
    <row r="26" spans="1:8" ht="24" customHeight="1" thickBot="1" x14ac:dyDescent="0.3">
      <c r="A26" s="197" t="s">
        <v>59</v>
      </c>
      <c r="B26" s="198"/>
      <c r="C26" s="38">
        <v>65</v>
      </c>
      <c r="D26" s="155"/>
      <c r="E26" s="134"/>
      <c r="F26" s="137"/>
      <c r="G26" s="140"/>
      <c r="H26" s="19"/>
    </row>
    <row r="27" spans="1:8" ht="126.75" customHeight="1" x14ac:dyDescent="0.25">
      <c r="A27" s="203" t="s">
        <v>138</v>
      </c>
      <c r="B27" s="204"/>
      <c r="C27" s="62" t="s">
        <v>77</v>
      </c>
      <c r="D27" s="153" t="s">
        <v>139</v>
      </c>
      <c r="E27" s="132">
        <f>+C30</f>
        <v>50</v>
      </c>
      <c r="F27" s="135"/>
      <c r="G27" s="138"/>
      <c r="H27" s="19"/>
    </row>
    <row r="28" spans="1:8" ht="27.95" customHeight="1" x14ac:dyDescent="0.25">
      <c r="A28" s="205" t="s">
        <v>66</v>
      </c>
      <c r="B28" s="206"/>
      <c r="C28" s="37">
        <v>15</v>
      </c>
      <c r="D28" s="154"/>
      <c r="E28" s="133"/>
      <c r="F28" s="136"/>
      <c r="G28" s="139"/>
      <c r="H28" s="19"/>
    </row>
    <row r="29" spans="1:8" ht="27.95" customHeight="1" x14ac:dyDescent="0.25">
      <c r="A29" s="201" t="s">
        <v>67</v>
      </c>
      <c r="B29" s="202"/>
      <c r="C29" s="37">
        <v>30</v>
      </c>
      <c r="D29" s="154"/>
      <c r="E29" s="133"/>
      <c r="F29" s="136"/>
      <c r="G29" s="139"/>
      <c r="H29" s="19"/>
    </row>
    <row r="30" spans="1:8" ht="27.95" customHeight="1" thickBot="1" x14ac:dyDescent="0.3">
      <c r="A30" s="201" t="s">
        <v>68</v>
      </c>
      <c r="B30" s="202"/>
      <c r="C30" s="37">
        <v>50</v>
      </c>
      <c r="D30" s="155"/>
      <c r="E30" s="134"/>
      <c r="F30" s="137"/>
      <c r="G30" s="140"/>
      <c r="H30" s="19"/>
    </row>
    <row r="31" spans="1:8" ht="78.599999999999994" customHeight="1" thickBot="1" x14ac:dyDescent="0.3">
      <c r="A31" s="199" t="s">
        <v>122</v>
      </c>
      <c r="B31" s="200"/>
      <c r="C31" s="65">
        <v>3</v>
      </c>
      <c r="D31" s="41" t="s">
        <v>149</v>
      </c>
      <c r="E31" s="39">
        <v>30</v>
      </c>
      <c r="F31" s="66"/>
      <c r="G31" s="40"/>
      <c r="H31" s="19"/>
    </row>
    <row r="32" spans="1:8" ht="45.6" customHeight="1" thickBot="1" x14ac:dyDescent="0.3">
      <c r="A32" s="145" t="s">
        <v>12</v>
      </c>
      <c r="B32" s="146"/>
      <c r="C32" s="146"/>
      <c r="D32" s="147"/>
      <c r="E32" s="42">
        <f>SUM(E15:E31)</f>
        <v>300</v>
      </c>
      <c r="F32" s="45" t="s">
        <v>13</v>
      </c>
      <c r="G32" s="67">
        <f>SUM(G15:G31)</f>
        <v>0</v>
      </c>
    </row>
    <row r="33" spans="1:1" x14ac:dyDescent="0.25">
      <c r="A33" s="47"/>
    </row>
  </sheetData>
  <mergeCells count="47">
    <mergeCell ref="G27:G30"/>
    <mergeCell ref="D23:D26"/>
    <mergeCell ref="E23:E26"/>
    <mergeCell ref="F23:F26"/>
    <mergeCell ref="G23:G26"/>
    <mergeCell ref="D27:D30"/>
    <mergeCell ref="E27:E30"/>
    <mergeCell ref="F27:F30"/>
    <mergeCell ref="A1:G1"/>
    <mergeCell ref="A3:G3"/>
    <mergeCell ref="A4:G4"/>
    <mergeCell ref="A5:G5"/>
    <mergeCell ref="A6:G6"/>
    <mergeCell ref="A14:C14"/>
    <mergeCell ref="A13:G13"/>
    <mergeCell ref="B12:G12"/>
    <mergeCell ref="A7:G7"/>
    <mergeCell ref="A8:G8"/>
    <mergeCell ref="B9:E9"/>
    <mergeCell ref="B10:E10"/>
    <mergeCell ref="B11:E11"/>
    <mergeCell ref="A31:B31"/>
    <mergeCell ref="A32:D32"/>
    <mergeCell ref="A30:B30"/>
    <mergeCell ref="A25:B25"/>
    <mergeCell ref="A26:B26"/>
    <mergeCell ref="A27:B27"/>
    <mergeCell ref="A28:B28"/>
    <mergeCell ref="A29:B29"/>
    <mergeCell ref="A24:B24"/>
    <mergeCell ref="A21:B21"/>
    <mergeCell ref="A22:B22"/>
    <mergeCell ref="E15:E18"/>
    <mergeCell ref="A15:B15"/>
    <mergeCell ref="D15:D18"/>
    <mergeCell ref="A17:B17"/>
    <mergeCell ref="A18:B18"/>
    <mergeCell ref="A19:B19"/>
    <mergeCell ref="D19:D22"/>
    <mergeCell ref="E19:E22"/>
    <mergeCell ref="F19:F22"/>
    <mergeCell ref="G19:G22"/>
    <mergeCell ref="A23:B23"/>
    <mergeCell ref="G15:G18"/>
    <mergeCell ref="A16:B16"/>
    <mergeCell ref="A20:B20"/>
    <mergeCell ref="F15:F18"/>
  </mergeCells>
  <pageMargins left="0.7" right="0.7" top="0.75" bottom="0.75" header="0.3" footer="0.3"/>
  <pageSetup scale="3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31"/>
  <sheetViews>
    <sheetView showGridLines="0" zoomScale="70" zoomScaleNormal="70" zoomScaleSheetLayoutView="40" workbookViewId="0">
      <selection sqref="A1:XFD1048576"/>
    </sheetView>
  </sheetViews>
  <sheetFormatPr baseColWidth="10" defaultColWidth="10.85546875" defaultRowHeight="15.75" x14ac:dyDescent="0.25"/>
  <cols>
    <col min="1" max="1" width="16.5703125" style="15" customWidth="1"/>
    <col min="2" max="2" width="52.85546875" style="15" customWidth="1"/>
    <col min="3" max="3" width="19.28515625" style="15" customWidth="1"/>
    <col min="4" max="4" width="29.140625" style="15" customWidth="1"/>
    <col min="5" max="5" width="16" style="15" customWidth="1"/>
    <col min="6" max="6" width="30" style="15" customWidth="1"/>
    <col min="7" max="7" width="26.7109375" style="15" customWidth="1"/>
    <col min="8" max="8" width="24" style="15" customWidth="1"/>
    <col min="9" max="16384" width="10.85546875" style="15"/>
  </cols>
  <sheetData>
    <row r="1" spans="1:8" ht="34.9" customHeight="1" x14ac:dyDescent="0.25">
      <c r="A1" s="105" t="s">
        <v>78</v>
      </c>
      <c r="B1" s="106"/>
      <c r="C1" s="106"/>
      <c r="D1" s="106"/>
      <c r="E1" s="106"/>
      <c r="F1" s="106"/>
      <c r="G1" s="107"/>
      <c r="H1" s="14"/>
    </row>
    <row r="2" spans="1:8" x14ac:dyDescent="0.25">
      <c r="A2" s="16"/>
      <c r="B2" s="17"/>
      <c r="C2" s="17"/>
      <c r="D2" s="17"/>
      <c r="E2" s="17"/>
      <c r="F2" s="17"/>
      <c r="G2" s="18"/>
      <c r="H2" s="14"/>
    </row>
    <row r="3" spans="1:8" ht="18" customHeight="1" x14ac:dyDescent="0.25">
      <c r="A3" s="108" t="s">
        <v>121</v>
      </c>
      <c r="B3" s="109"/>
      <c r="C3" s="109"/>
      <c r="D3" s="109"/>
      <c r="E3" s="109"/>
      <c r="F3" s="109"/>
      <c r="G3" s="110"/>
      <c r="H3" s="14"/>
    </row>
    <row r="4" spans="1:8" ht="27.6" customHeight="1" thickBot="1" x14ac:dyDescent="0.3">
      <c r="A4" s="111" t="s">
        <v>14</v>
      </c>
      <c r="B4" s="112"/>
      <c r="C4" s="112"/>
      <c r="D4" s="112"/>
      <c r="E4" s="112"/>
      <c r="F4" s="112"/>
      <c r="G4" s="113"/>
      <c r="H4" s="14"/>
    </row>
    <row r="5" spans="1:8" ht="36" customHeight="1" thickBot="1" x14ac:dyDescent="0.3">
      <c r="A5" s="117" t="s">
        <v>86</v>
      </c>
      <c r="B5" s="118"/>
      <c r="C5" s="118"/>
      <c r="D5" s="118"/>
      <c r="E5" s="118"/>
      <c r="F5" s="118"/>
      <c r="G5" s="119"/>
      <c r="H5" s="14"/>
    </row>
    <row r="6" spans="1:8" ht="33.6" customHeight="1" thickBot="1" x14ac:dyDescent="0.3">
      <c r="A6" s="114" t="s">
        <v>3</v>
      </c>
      <c r="B6" s="115"/>
      <c r="C6" s="115"/>
      <c r="D6" s="115"/>
      <c r="E6" s="115"/>
      <c r="F6" s="115"/>
      <c r="G6" s="116"/>
      <c r="H6" s="14"/>
    </row>
    <row r="7" spans="1:8" ht="57" customHeight="1" thickBot="1" x14ac:dyDescent="0.3">
      <c r="A7" s="180" t="s">
        <v>85</v>
      </c>
      <c r="B7" s="181"/>
      <c r="C7" s="181"/>
      <c r="D7" s="181"/>
      <c r="E7" s="181"/>
      <c r="F7" s="182"/>
      <c r="G7" s="183"/>
      <c r="H7" s="14"/>
    </row>
    <row r="8" spans="1:8" ht="36" customHeight="1" thickBot="1" x14ac:dyDescent="0.3">
      <c r="A8" s="114" t="s">
        <v>4</v>
      </c>
      <c r="B8" s="115"/>
      <c r="C8" s="115"/>
      <c r="D8" s="115"/>
      <c r="E8" s="115"/>
      <c r="F8" s="115"/>
      <c r="G8" s="116"/>
      <c r="H8" s="19"/>
    </row>
    <row r="9" spans="1:8" ht="34.15" customHeight="1" x14ac:dyDescent="0.25">
      <c r="A9" s="20" t="s">
        <v>27</v>
      </c>
      <c r="B9" s="123" t="s">
        <v>78</v>
      </c>
      <c r="C9" s="124"/>
      <c r="D9" s="124"/>
      <c r="E9" s="124"/>
      <c r="F9" s="68" t="s">
        <v>5</v>
      </c>
      <c r="G9" s="69" t="s">
        <v>82</v>
      </c>
      <c r="H9" s="19"/>
    </row>
    <row r="10" spans="1:8" ht="34.15" customHeight="1" x14ac:dyDescent="0.25">
      <c r="A10" s="24" t="s">
        <v>28</v>
      </c>
      <c r="B10" s="127" t="s">
        <v>78</v>
      </c>
      <c r="C10" s="128"/>
      <c r="D10" s="128"/>
      <c r="E10" s="128"/>
      <c r="F10" s="70" t="s">
        <v>5</v>
      </c>
      <c r="G10" s="55" t="s">
        <v>82</v>
      </c>
      <c r="H10" s="19"/>
    </row>
    <row r="11" spans="1:8" ht="38.450000000000003" customHeight="1" thickBot="1" x14ac:dyDescent="0.3">
      <c r="A11" s="24" t="s">
        <v>29</v>
      </c>
      <c r="B11" s="127" t="s">
        <v>78</v>
      </c>
      <c r="C11" s="128"/>
      <c r="D11" s="128"/>
      <c r="E11" s="128"/>
      <c r="F11" s="71" t="s">
        <v>5</v>
      </c>
      <c r="G11" s="72" t="s">
        <v>82</v>
      </c>
      <c r="H11" s="19"/>
    </row>
    <row r="12" spans="1:8" ht="38.450000000000003" customHeight="1" thickBot="1" x14ac:dyDescent="0.3">
      <c r="A12" s="30" t="s">
        <v>35</v>
      </c>
      <c r="B12" s="129" t="s">
        <v>75</v>
      </c>
      <c r="C12" s="130"/>
      <c r="D12" s="130"/>
      <c r="E12" s="130"/>
      <c r="F12" s="130"/>
      <c r="G12" s="131"/>
      <c r="H12" s="19"/>
    </row>
    <row r="13" spans="1:8" ht="33" customHeight="1" thickBot="1" x14ac:dyDescent="0.3">
      <c r="A13" s="114" t="s">
        <v>6</v>
      </c>
      <c r="B13" s="115"/>
      <c r="C13" s="115"/>
      <c r="D13" s="115"/>
      <c r="E13" s="115"/>
      <c r="F13" s="115"/>
      <c r="G13" s="116"/>
      <c r="H13" s="19"/>
    </row>
    <row r="14" spans="1:8" ht="51.6" customHeight="1" thickBot="1" x14ac:dyDescent="0.3">
      <c r="A14" s="148" t="s">
        <v>7</v>
      </c>
      <c r="B14" s="149"/>
      <c r="C14" s="150"/>
      <c r="D14" s="32" t="s">
        <v>8</v>
      </c>
      <c r="E14" s="33" t="s">
        <v>9</v>
      </c>
      <c r="F14" s="34" t="s">
        <v>10</v>
      </c>
      <c r="G14" s="35" t="s">
        <v>11</v>
      </c>
      <c r="H14" s="19"/>
    </row>
    <row r="15" spans="1:8" ht="135.75" customHeight="1" x14ac:dyDescent="0.25">
      <c r="A15" s="151" t="s">
        <v>164</v>
      </c>
      <c r="B15" s="152"/>
      <c r="C15" s="36" t="s">
        <v>77</v>
      </c>
      <c r="D15" s="153" t="s">
        <v>165</v>
      </c>
      <c r="E15" s="132">
        <f>+C19</f>
        <v>190</v>
      </c>
      <c r="F15" s="194"/>
      <c r="G15" s="138"/>
      <c r="H15" s="19"/>
    </row>
    <row r="16" spans="1:8" ht="28.5" customHeight="1" x14ac:dyDescent="0.25">
      <c r="A16" s="143" t="s">
        <v>166</v>
      </c>
      <c r="B16" s="144"/>
      <c r="C16" s="37">
        <v>30</v>
      </c>
      <c r="D16" s="154"/>
      <c r="E16" s="133"/>
      <c r="F16" s="195"/>
      <c r="G16" s="139"/>
      <c r="H16" s="19"/>
    </row>
    <row r="17" spans="1:8" ht="28.5" customHeight="1" x14ac:dyDescent="0.25">
      <c r="A17" s="184" t="s">
        <v>167</v>
      </c>
      <c r="B17" s="185"/>
      <c r="C17" s="37">
        <v>50</v>
      </c>
      <c r="D17" s="154"/>
      <c r="E17" s="133"/>
      <c r="F17" s="195"/>
      <c r="G17" s="139"/>
      <c r="H17" s="19"/>
    </row>
    <row r="18" spans="1:8" ht="28.5" customHeight="1" x14ac:dyDescent="0.25">
      <c r="A18" s="184" t="s">
        <v>168</v>
      </c>
      <c r="B18" s="185"/>
      <c r="C18" s="37">
        <v>150</v>
      </c>
      <c r="D18" s="154"/>
      <c r="E18" s="133"/>
      <c r="F18" s="195"/>
      <c r="G18" s="139"/>
      <c r="H18" s="19"/>
    </row>
    <row r="19" spans="1:8" ht="28.5" customHeight="1" thickBot="1" x14ac:dyDescent="0.3">
      <c r="A19" s="218" t="s">
        <v>169</v>
      </c>
      <c r="B19" s="219"/>
      <c r="C19" s="38">
        <v>190</v>
      </c>
      <c r="D19" s="155"/>
      <c r="E19" s="134"/>
      <c r="F19" s="196"/>
      <c r="G19" s="140"/>
      <c r="H19" s="19"/>
    </row>
    <row r="20" spans="1:8" ht="122.25" customHeight="1" x14ac:dyDescent="0.25">
      <c r="A20" s="151" t="s">
        <v>138</v>
      </c>
      <c r="B20" s="152"/>
      <c r="C20" s="36" t="s">
        <v>77</v>
      </c>
      <c r="D20" s="153" t="s">
        <v>139</v>
      </c>
      <c r="E20" s="132">
        <f>+C23</f>
        <v>30</v>
      </c>
      <c r="F20" s="215"/>
      <c r="G20" s="138"/>
      <c r="H20" s="19"/>
    </row>
    <row r="21" spans="1:8" ht="28.5" customHeight="1" x14ac:dyDescent="0.25">
      <c r="A21" s="141" t="s">
        <v>66</v>
      </c>
      <c r="B21" s="142"/>
      <c r="C21" s="37">
        <v>15</v>
      </c>
      <c r="D21" s="154"/>
      <c r="E21" s="133"/>
      <c r="F21" s="216"/>
      <c r="G21" s="139"/>
      <c r="H21" s="19"/>
    </row>
    <row r="22" spans="1:8" ht="28.5" customHeight="1" x14ac:dyDescent="0.25">
      <c r="A22" s="143" t="s">
        <v>67</v>
      </c>
      <c r="B22" s="144"/>
      <c r="C22" s="37">
        <v>22.5</v>
      </c>
      <c r="D22" s="154"/>
      <c r="E22" s="133"/>
      <c r="F22" s="216"/>
      <c r="G22" s="139"/>
      <c r="H22" s="19"/>
    </row>
    <row r="23" spans="1:8" ht="28.5" customHeight="1" thickBot="1" x14ac:dyDescent="0.3">
      <c r="A23" s="197" t="s">
        <v>68</v>
      </c>
      <c r="B23" s="198"/>
      <c r="C23" s="37">
        <v>30</v>
      </c>
      <c r="D23" s="155"/>
      <c r="E23" s="134"/>
      <c r="F23" s="217"/>
      <c r="G23" s="140"/>
      <c r="H23" s="19"/>
    </row>
    <row r="24" spans="1:8" ht="126.75" customHeight="1" x14ac:dyDescent="0.25">
      <c r="A24" s="220" t="s">
        <v>170</v>
      </c>
      <c r="B24" s="221"/>
      <c r="C24" s="73" t="s">
        <v>77</v>
      </c>
      <c r="D24" s="154" t="s">
        <v>171</v>
      </c>
      <c r="E24" s="133">
        <f>+C27</f>
        <v>50</v>
      </c>
      <c r="F24" s="195"/>
      <c r="G24" s="139"/>
      <c r="H24" s="19"/>
    </row>
    <row r="25" spans="1:8" ht="25.5" customHeight="1" x14ac:dyDescent="0.25">
      <c r="A25" s="141" t="s">
        <v>36</v>
      </c>
      <c r="B25" s="142"/>
      <c r="C25" s="64">
        <v>10</v>
      </c>
      <c r="D25" s="154"/>
      <c r="E25" s="133"/>
      <c r="F25" s="195"/>
      <c r="G25" s="139"/>
      <c r="H25" s="19"/>
    </row>
    <row r="26" spans="1:8" ht="25.5" customHeight="1" x14ac:dyDescent="0.25">
      <c r="A26" s="143" t="s">
        <v>37</v>
      </c>
      <c r="B26" s="144"/>
      <c r="C26" s="37">
        <v>30</v>
      </c>
      <c r="D26" s="154"/>
      <c r="E26" s="133"/>
      <c r="F26" s="195"/>
      <c r="G26" s="139"/>
      <c r="H26" s="19"/>
    </row>
    <row r="27" spans="1:8" ht="25.5" customHeight="1" thickBot="1" x14ac:dyDescent="0.3">
      <c r="A27" s="197" t="s">
        <v>38</v>
      </c>
      <c r="B27" s="198"/>
      <c r="C27" s="38">
        <v>50</v>
      </c>
      <c r="D27" s="155"/>
      <c r="E27" s="134"/>
      <c r="F27" s="196"/>
      <c r="G27" s="140"/>
      <c r="H27" s="19"/>
    </row>
    <row r="28" spans="1:8" ht="69" customHeight="1" thickBot="1" x14ac:dyDescent="0.3">
      <c r="A28" s="129" t="s">
        <v>122</v>
      </c>
      <c r="B28" s="130"/>
      <c r="C28" s="131"/>
      <c r="D28" s="41" t="s">
        <v>149</v>
      </c>
      <c r="E28" s="42">
        <v>30</v>
      </c>
      <c r="F28" s="74"/>
      <c r="G28" s="44"/>
      <c r="H28" s="19"/>
    </row>
    <row r="29" spans="1:8" ht="40.9" customHeight="1" thickBot="1" x14ac:dyDescent="0.3">
      <c r="A29" s="145" t="s">
        <v>12</v>
      </c>
      <c r="B29" s="146"/>
      <c r="C29" s="146"/>
      <c r="D29" s="147"/>
      <c r="E29" s="42">
        <f>SUM(E15:E28)</f>
        <v>300</v>
      </c>
      <c r="F29" s="45" t="s">
        <v>13</v>
      </c>
      <c r="G29" s="46">
        <f>SUM(G15:G28)</f>
        <v>0</v>
      </c>
      <c r="H29" s="75" t="s">
        <v>51</v>
      </c>
    </row>
    <row r="30" spans="1:8" x14ac:dyDescent="0.25">
      <c r="A30" s="47" t="s">
        <v>81</v>
      </c>
      <c r="B30" s="14"/>
      <c r="C30" s="14"/>
      <c r="D30" s="48"/>
      <c r="E30" s="48"/>
      <c r="F30" s="76"/>
      <c r="G30" s="49" t="e">
        <f>+'METODOLOGÍA DE EVALUACIÓN'!#REF!</f>
        <v>#REF!</v>
      </c>
      <c r="H30" s="19"/>
    </row>
    <row r="31" spans="1:8" x14ac:dyDescent="0.25">
      <c r="A31" s="47"/>
      <c r="B31" s="14"/>
      <c r="C31" s="14"/>
      <c r="D31" s="14"/>
      <c r="E31" s="48"/>
      <c r="F31" s="48">
        <f>273-300</f>
        <v>-27</v>
      </c>
      <c r="G31" s="19"/>
      <c r="H31" s="19"/>
    </row>
  </sheetData>
  <mergeCells count="40">
    <mergeCell ref="E24:E27"/>
    <mergeCell ref="A25:B25"/>
    <mergeCell ref="A26:B26"/>
    <mergeCell ref="A27:B27"/>
    <mergeCell ref="A21:B21"/>
    <mergeCell ref="A22:B22"/>
    <mergeCell ref="A23:B23"/>
    <mergeCell ref="D20:D23"/>
    <mergeCell ref="G15:G19"/>
    <mergeCell ref="A7:G7"/>
    <mergeCell ref="A8:G8"/>
    <mergeCell ref="A13:G13"/>
    <mergeCell ref="F15:F19"/>
    <mergeCell ref="A14:C14"/>
    <mergeCell ref="A29:D29"/>
    <mergeCell ref="A19:B19"/>
    <mergeCell ref="D15:D19"/>
    <mergeCell ref="A16:B16"/>
    <mergeCell ref="A17:B17"/>
    <mergeCell ref="A18:B18"/>
    <mergeCell ref="A15:B15"/>
    <mergeCell ref="A28:C28"/>
    <mergeCell ref="A24:B24"/>
    <mergeCell ref="D24:D27"/>
    <mergeCell ref="F24:F27"/>
    <mergeCell ref="B12:G12"/>
    <mergeCell ref="A6:G6"/>
    <mergeCell ref="A1:G1"/>
    <mergeCell ref="A3:G3"/>
    <mergeCell ref="A4:G4"/>
    <mergeCell ref="A5:G5"/>
    <mergeCell ref="B9:E9"/>
    <mergeCell ref="B10:E10"/>
    <mergeCell ref="B11:E11"/>
    <mergeCell ref="F20:F23"/>
    <mergeCell ref="G20:G23"/>
    <mergeCell ref="A20:B20"/>
    <mergeCell ref="E20:E23"/>
    <mergeCell ref="E15:E19"/>
    <mergeCell ref="G24:G27"/>
  </mergeCells>
  <pageMargins left="0.7" right="0.7" top="0.75" bottom="0.75" header="0.3" footer="0.3"/>
  <pageSetup scale="3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37"/>
  <sheetViews>
    <sheetView showGridLines="0" topLeftCell="A29" zoomScale="70" zoomScaleNormal="70" zoomScaleSheetLayoutView="55" workbookViewId="0">
      <selection activeCell="H7" sqref="H7"/>
    </sheetView>
  </sheetViews>
  <sheetFormatPr baseColWidth="10" defaultColWidth="10.85546875" defaultRowHeight="15.75" x14ac:dyDescent="0.25"/>
  <cols>
    <col min="1" max="1" width="19.140625" style="15" customWidth="1"/>
    <col min="2" max="2" width="48.5703125" style="15" customWidth="1"/>
    <col min="3" max="3" width="15.7109375" style="15" customWidth="1"/>
    <col min="4" max="4" width="31.28515625" style="15" customWidth="1"/>
    <col min="5" max="5" width="18.42578125" style="15" customWidth="1"/>
    <col min="6" max="6" width="29.42578125" style="15" customWidth="1"/>
    <col min="7" max="7" width="23.28515625" style="15" customWidth="1"/>
    <col min="8" max="8" width="24.28515625" style="15" customWidth="1"/>
    <col min="9" max="16384" width="10.85546875" style="15"/>
  </cols>
  <sheetData>
    <row r="1" spans="1:8" ht="35.450000000000003" customHeight="1" x14ac:dyDescent="0.25">
      <c r="A1" s="105" t="s">
        <v>78</v>
      </c>
      <c r="B1" s="106"/>
      <c r="C1" s="106"/>
      <c r="D1" s="106"/>
      <c r="E1" s="106"/>
      <c r="F1" s="106"/>
      <c r="G1" s="107"/>
      <c r="H1" s="14"/>
    </row>
    <row r="2" spans="1:8" x14ac:dyDescent="0.25">
      <c r="A2" s="16"/>
      <c r="B2" s="17"/>
      <c r="C2" s="17"/>
      <c r="D2" s="17"/>
      <c r="E2" s="17"/>
      <c r="F2" s="17"/>
      <c r="G2" s="18"/>
      <c r="H2" s="14"/>
    </row>
    <row r="3" spans="1:8" ht="18" customHeight="1" x14ac:dyDescent="0.25">
      <c r="A3" s="108" t="s">
        <v>121</v>
      </c>
      <c r="B3" s="109"/>
      <c r="C3" s="109"/>
      <c r="D3" s="109"/>
      <c r="E3" s="109"/>
      <c r="F3" s="109"/>
      <c r="G3" s="110"/>
      <c r="H3" s="14"/>
    </row>
    <row r="4" spans="1:8" ht="29.45" customHeight="1" thickBot="1" x14ac:dyDescent="0.3">
      <c r="A4" s="111" t="s">
        <v>14</v>
      </c>
      <c r="B4" s="112"/>
      <c r="C4" s="112"/>
      <c r="D4" s="112"/>
      <c r="E4" s="112"/>
      <c r="F4" s="112"/>
      <c r="G4" s="113"/>
      <c r="H4" s="14"/>
    </row>
    <row r="5" spans="1:8" ht="36.6" customHeight="1" thickBot="1" x14ac:dyDescent="0.3">
      <c r="A5" s="117" t="s">
        <v>87</v>
      </c>
      <c r="B5" s="118"/>
      <c r="C5" s="118"/>
      <c r="D5" s="118"/>
      <c r="E5" s="118"/>
      <c r="F5" s="118"/>
      <c r="G5" s="119"/>
      <c r="H5" s="14"/>
    </row>
    <row r="6" spans="1:8" ht="31.9" customHeight="1" thickBot="1" x14ac:dyDescent="0.3">
      <c r="A6" s="114" t="s">
        <v>3</v>
      </c>
      <c r="B6" s="115"/>
      <c r="C6" s="115"/>
      <c r="D6" s="115"/>
      <c r="E6" s="115"/>
      <c r="F6" s="115"/>
      <c r="G6" s="116"/>
      <c r="H6" s="14"/>
    </row>
    <row r="7" spans="1:8" ht="198.6" customHeight="1" thickBot="1" x14ac:dyDescent="0.3">
      <c r="A7" s="239" t="s">
        <v>172</v>
      </c>
      <c r="B7" s="240"/>
      <c r="C7" s="240"/>
      <c r="D7" s="240"/>
      <c r="E7" s="240"/>
      <c r="F7" s="240"/>
      <c r="G7" s="241"/>
      <c r="H7" s="77"/>
    </row>
    <row r="8" spans="1:8" ht="30" customHeight="1" thickBot="1" x14ac:dyDescent="0.3">
      <c r="A8" s="114" t="s">
        <v>4</v>
      </c>
      <c r="B8" s="115"/>
      <c r="C8" s="115"/>
      <c r="D8" s="115"/>
      <c r="E8" s="115"/>
      <c r="F8" s="115"/>
      <c r="G8" s="116"/>
      <c r="H8" s="19"/>
    </row>
    <row r="9" spans="1:8" ht="36" customHeight="1" x14ac:dyDescent="0.25">
      <c r="A9" s="20" t="s">
        <v>27</v>
      </c>
      <c r="B9" s="123" t="s">
        <v>78</v>
      </c>
      <c r="C9" s="124"/>
      <c r="D9" s="124"/>
      <c r="E9" s="186"/>
      <c r="F9" s="68" t="s">
        <v>5</v>
      </c>
      <c r="G9" s="69" t="s">
        <v>82</v>
      </c>
      <c r="H9" s="19"/>
    </row>
    <row r="10" spans="1:8" ht="36" customHeight="1" x14ac:dyDescent="0.25">
      <c r="A10" s="24" t="s">
        <v>28</v>
      </c>
      <c r="B10" s="125" t="s">
        <v>123</v>
      </c>
      <c r="C10" s="126"/>
      <c r="D10" s="126"/>
      <c r="E10" s="187"/>
      <c r="F10" s="70" t="s">
        <v>5</v>
      </c>
      <c r="G10" s="55" t="s">
        <v>82</v>
      </c>
      <c r="H10" s="19"/>
    </row>
    <row r="11" spans="1:8" ht="37.15" customHeight="1" thickBot="1" x14ac:dyDescent="0.3">
      <c r="A11" s="24" t="s">
        <v>29</v>
      </c>
      <c r="B11" s="242" t="s">
        <v>124</v>
      </c>
      <c r="C11" s="213"/>
      <c r="D11" s="213"/>
      <c r="E11" s="243"/>
      <c r="F11" s="71" t="s">
        <v>5</v>
      </c>
      <c r="G11" s="72" t="s">
        <v>82</v>
      </c>
      <c r="H11" s="19"/>
    </row>
    <row r="12" spans="1:8" ht="30" customHeight="1" thickBot="1" x14ac:dyDescent="0.3">
      <c r="A12" s="30" t="s">
        <v>35</v>
      </c>
      <c r="B12" s="129" t="s">
        <v>75</v>
      </c>
      <c r="C12" s="130"/>
      <c r="D12" s="130"/>
      <c r="E12" s="130"/>
      <c r="F12" s="130"/>
      <c r="G12" s="131"/>
      <c r="H12" s="19"/>
    </row>
    <row r="13" spans="1:8" ht="34.15" customHeight="1" thickBot="1" x14ac:dyDescent="0.3">
      <c r="A13" s="114" t="s">
        <v>6</v>
      </c>
      <c r="B13" s="115"/>
      <c r="C13" s="115"/>
      <c r="D13" s="115"/>
      <c r="E13" s="115"/>
      <c r="F13" s="115"/>
      <c r="G13" s="116"/>
      <c r="H13" s="19"/>
    </row>
    <row r="14" spans="1:8" ht="50.45" customHeight="1" thickBot="1" x14ac:dyDescent="0.3">
      <c r="A14" s="233" t="s">
        <v>7</v>
      </c>
      <c r="B14" s="234"/>
      <c r="C14" s="234"/>
      <c r="D14" s="32" t="s">
        <v>8</v>
      </c>
      <c r="E14" s="33" t="s">
        <v>9</v>
      </c>
      <c r="F14" s="34" t="s">
        <v>10</v>
      </c>
      <c r="G14" s="35" t="s">
        <v>11</v>
      </c>
      <c r="H14" s="19"/>
    </row>
    <row r="15" spans="1:8" ht="52.5" customHeight="1" x14ac:dyDescent="0.25">
      <c r="A15" s="123" t="s">
        <v>173</v>
      </c>
      <c r="B15" s="124"/>
      <c r="C15" s="186"/>
      <c r="D15" s="153" t="s">
        <v>174</v>
      </c>
      <c r="E15" s="132">
        <f>+C20</f>
        <v>120</v>
      </c>
      <c r="F15" s="194"/>
      <c r="G15" s="138"/>
      <c r="H15" s="19"/>
    </row>
    <row r="16" spans="1:8" ht="131.25" customHeight="1" x14ac:dyDescent="0.25">
      <c r="A16" s="235" t="s">
        <v>175</v>
      </c>
      <c r="B16" s="236"/>
      <c r="C16" s="79" t="s">
        <v>15</v>
      </c>
      <c r="D16" s="188"/>
      <c r="E16" s="133"/>
      <c r="F16" s="195"/>
      <c r="G16" s="139"/>
      <c r="H16" s="19"/>
    </row>
    <row r="17" spans="1:8" ht="23.25" customHeight="1" x14ac:dyDescent="0.25">
      <c r="A17" s="237" t="s">
        <v>39</v>
      </c>
      <c r="B17" s="238"/>
      <c r="C17" s="80">
        <v>50</v>
      </c>
      <c r="D17" s="188"/>
      <c r="E17" s="133"/>
      <c r="F17" s="195"/>
      <c r="G17" s="139"/>
      <c r="H17" s="19"/>
    </row>
    <row r="18" spans="1:8" ht="23.25" customHeight="1" x14ac:dyDescent="0.25">
      <c r="A18" s="237" t="s">
        <v>40</v>
      </c>
      <c r="B18" s="238"/>
      <c r="C18" s="80">
        <v>80</v>
      </c>
      <c r="D18" s="188"/>
      <c r="E18" s="133"/>
      <c r="F18" s="195"/>
      <c r="G18" s="139"/>
      <c r="H18" s="19"/>
    </row>
    <row r="19" spans="1:8" ht="23.25" customHeight="1" x14ac:dyDescent="0.25">
      <c r="A19" s="237" t="s">
        <v>41</v>
      </c>
      <c r="B19" s="238"/>
      <c r="C19" s="80">
        <v>100</v>
      </c>
      <c r="D19" s="188"/>
      <c r="E19" s="133"/>
      <c r="F19" s="195"/>
      <c r="G19" s="139"/>
      <c r="H19" s="19"/>
    </row>
    <row r="20" spans="1:8" ht="23.25" customHeight="1" thickBot="1" x14ac:dyDescent="0.3">
      <c r="A20" s="237" t="s">
        <v>42</v>
      </c>
      <c r="B20" s="238"/>
      <c r="C20" s="81">
        <v>120</v>
      </c>
      <c r="D20" s="188"/>
      <c r="E20" s="134"/>
      <c r="F20" s="196"/>
      <c r="G20" s="140"/>
      <c r="H20" s="19"/>
    </row>
    <row r="21" spans="1:8" ht="138.75" customHeight="1" x14ac:dyDescent="0.25">
      <c r="A21" s="123" t="s">
        <v>176</v>
      </c>
      <c r="B21" s="124"/>
      <c r="C21" s="186"/>
      <c r="D21" s="153" t="s">
        <v>88</v>
      </c>
      <c r="E21" s="132">
        <f>+C27</f>
        <v>100</v>
      </c>
      <c r="F21" s="194"/>
      <c r="G21" s="138"/>
      <c r="H21" s="19"/>
    </row>
    <row r="22" spans="1:8" ht="57" customHeight="1" x14ac:dyDescent="0.25">
      <c r="A22" s="244" t="s">
        <v>89</v>
      </c>
      <c r="B22" s="245"/>
      <c r="C22" s="79" t="s">
        <v>15</v>
      </c>
      <c r="D22" s="188"/>
      <c r="E22" s="133"/>
      <c r="F22" s="195"/>
      <c r="G22" s="139"/>
      <c r="H22" s="19"/>
    </row>
    <row r="23" spans="1:8" ht="28.15" customHeight="1" x14ac:dyDescent="0.25">
      <c r="A23" s="237" t="s">
        <v>44</v>
      </c>
      <c r="B23" s="238"/>
      <c r="C23" s="80">
        <v>10</v>
      </c>
      <c r="D23" s="188"/>
      <c r="E23" s="133"/>
      <c r="F23" s="195"/>
      <c r="G23" s="139"/>
      <c r="H23" s="19"/>
    </row>
    <row r="24" spans="1:8" ht="28.15" customHeight="1" x14ac:dyDescent="0.25">
      <c r="A24" s="237" t="s">
        <v>17</v>
      </c>
      <c r="B24" s="238"/>
      <c r="C24" s="80">
        <v>20</v>
      </c>
      <c r="D24" s="188"/>
      <c r="E24" s="133"/>
      <c r="F24" s="195"/>
      <c r="G24" s="139"/>
      <c r="H24" s="19"/>
    </row>
    <row r="25" spans="1:8" ht="28.15" customHeight="1" x14ac:dyDescent="0.25">
      <c r="A25" s="237" t="s">
        <v>16</v>
      </c>
      <c r="B25" s="238"/>
      <c r="C25" s="80">
        <v>30</v>
      </c>
      <c r="D25" s="188"/>
      <c r="E25" s="133"/>
      <c r="F25" s="195"/>
      <c r="G25" s="139"/>
      <c r="H25" s="19"/>
    </row>
    <row r="26" spans="1:8" ht="28.15" customHeight="1" x14ac:dyDescent="0.25">
      <c r="A26" s="237" t="s">
        <v>45</v>
      </c>
      <c r="B26" s="238"/>
      <c r="C26" s="80">
        <v>40</v>
      </c>
      <c r="D26" s="188"/>
      <c r="E26" s="133"/>
      <c r="F26" s="195"/>
      <c r="G26" s="139"/>
      <c r="H26" s="19"/>
    </row>
    <row r="27" spans="1:8" ht="28.15" customHeight="1" thickBot="1" x14ac:dyDescent="0.3">
      <c r="A27" s="237" t="s">
        <v>43</v>
      </c>
      <c r="B27" s="238"/>
      <c r="C27" s="81">
        <v>100</v>
      </c>
      <c r="D27" s="188"/>
      <c r="E27" s="134"/>
      <c r="F27" s="196"/>
      <c r="G27" s="140"/>
      <c r="H27" s="19"/>
    </row>
    <row r="28" spans="1:8" ht="160.9" customHeight="1" thickBot="1" x14ac:dyDescent="0.3">
      <c r="A28" s="191" t="s">
        <v>177</v>
      </c>
      <c r="B28" s="192"/>
      <c r="C28" s="193"/>
      <c r="D28" s="82" t="s">
        <v>139</v>
      </c>
      <c r="E28" s="42">
        <v>20</v>
      </c>
      <c r="F28" s="43"/>
      <c r="G28" s="44"/>
      <c r="H28" s="19"/>
    </row>
    <row r="29" spans="1:8" ht="264.75" customHeight="1" thickBot="1" x14ac:dyDescent="0.3">
      <c r="A29" s="191" t="s">
        <v>178</v>
      </c>
      <c r="B29" s="192"/>
      <c r="C29" s="193"/>
      <c r="D29" s="82" t="s">
        <v>74</v>
      </c>
      <c r="E29" s="42">
        <v>30</v>
      </c>
      <c r="F29" s="43"/>
      <c r="G29" s="44"/>
    </row>
    <row r="30" spans="1:8" ht="126.75" customHeight="1" thickBot="1" x14ac:dyDescent="0.3">
      <c r="A30" s="222" t="s">
        <v>179</v>
      </c>
      <c r="B30" s="223"/>
      <c r="C30" s="224"/>
      <c r="D30" s="153" t="s">
        <v>180</v>
      </c>
      <c r="E30" s="132">
        <f>+C35</f>
        <v>30</v>
      </c>
      <c r="F30" s="230"/>
      <c r="G30" s="138"/>
    </row>
    <row r="31" spans="1:8" ht="21.75" customHeight="1" x14ac:dyDescent="0.25">
      <c r="A31" s="225" t="s">
        <v>46</v>
      </c>
      <c r="B31" s="226"/>
      <c r="C31" s="83">
        <v>5</v>
      </c>
      <c r="D31" s="154"/>
      <c r="E31" s="133"/>
      <c r="F31" s="231"/>
      <c r="G31" s="139"/>
    </row>
    <row r="32" spans="1:8" ht="21.75" customHeight="1" x14ac:dyDescent="0.25">
      <c r="A32" s="184" t="s">
        <v>50</v>
      </c>
      <c r="B32" s="227"/>
      <c r="C32" s="84">
        <v>10</v>
      </c>
      <c r="D32" s="154"/>
      <c r="E32" s="133"/>
      <c r="F32" s="231"/>
      <c r="G32" s="139"/>
    </row>
    <row r="33" spans="1:7" ht="21.75" customHeight="1" x14ac:dyDescent="0.25">
      <c r="A33" s="184" t="s">
        <v>49</v>
      </c>
      <c r="B33" s="227"/>
      <c r="C33" s="84">
        <v>15</v>
      </c>
      <c r="D33" s="154"/>
      <c r="E33" s="133"/>
      <c r="F33" s="231"/>
      <c r="G33" s="139"/>
    </row>
    <row r="34" spans="1:7" ht="21.75" customHeight="1" x14ac:dyDescent="0.25">
      <c r="A34" s="184" t="s">
        <v>47</v>
      </c>
      <c r="B34" s="227"/>
      <c r="C34" s="84">
        <v>20</v>
      </c>
      <c r="D34" s="154"/>
      <c r="E34" s="133"/>
      <c r="F34" s="231"/>
      <c r="G34" s="139"/>
    </row>
    <row r="35" spans="1:7" ht="21.75" customHeight="1" thickBot="1" x14ac:dyDescent="0.3">
      <c r="A35" s="228" t="s">
        <v>48</v>
      </c>
      <c r="B35" s="229"/>
      <c r="C35" s="85">
        <v>30</v>
      </c>
      <c r="D35" s="155"/>
      <c r="E35" s="134"/>
      <c r="F35" s="232"/>
      <c r="G35" s="140"/>
    </row>
    <row r="36" spans="1:7" ht="37.9" customHeight="1" thickBot="1" x14ac:dyDescent="0.3">
      <c r="A36" s="145" t="s">
        <v>12</v>
      </c>
      <c r="B36" s="146"/>
      <c r="C36" s="146"/>
      <c r="D36" s="147"/>
      <c r="E36" s="42">
        <f>SUM(E15:E35)</f>
        <v>300</v>
      </c>
      <c r="F36" s="45" t="s">
        <v>13</v>
      </c>
      <c r="G36" s="46">
        <f>SUM(G15:G28)</f>
        <v>0</v>
      </c>
    </row>
    <row r="37" spans="1:7" x14ac:dyDescent="0.25">
      <c r="A37" s="47"/>
      <c r="B37" s="14"/>
      <c r="C37" s="14"/>
      <c r="D37" s="14"/>
      <c r="E37" s="48"/>
      <c r="F37" s="48"/>
      <c r="G37" s="19"/>
    </row>
  </sheetData>
  <mergeCells count="47">
    <mergeCell ref="A19:B19"/>
    <mergeCell ref="A20:B20"/>
    <mergeCell ref="F15:F20"/>
    <mergeCell ref="A25:B25"/>
    <mergeCell ref="E21:E27"/>
    <mergeCell ref="A26:B26"/>
    <mergeCell ref="A27:B27"/>
    <mergeCell ref="F21:F27"/>
    <mergeCell ref="D21:D27"/>
    <mergeCell ref="A22:B22"/>
    <mergeCell ref="A23:B23"/>
    <mergeCell ref="A24:B24"/>
    <mergeCell ref="A1:G1"/>
    <mergeCell ref="A3:G3"/>
    <mergeCell ref="A4:G4"/>
    <mergeCell ref="A5:G5"/>
    <mergeCell ref="A6:G6"/>
    <mergeCell ref="A8:G8"/>
    <mergeCell ref="B9:E9"/>
    <mergeCell ref="B10:E10"/>
    <mergeCell ref="A7:G7"/>
    <mergeCell ref="B11:E11"/>
    <mergeCell ref="B12:G12"/>
    <mergeCell ref="E30:E35"/>
    <mergeCell ref="F30:F35"/>
    <mergeCell ref="G30:G35"/>
    <mergeCell ref="A33:B33"/>
    <mergeCell ref="A13:G13"/>
    <mergeCell ref="A14:C14"/>
    <mergeCell ref="A29:C29"/>
    <mergeCell ref="A15:C15"/>
    <mergeCell ref="D15:D20"/>
    <mergeCell ref="E15:E20"/>
    <mergeCell ref="G15:G20"/>
    <mergeCell ref="A16:B16"/>
    <mergeCell ref="A17:B17"/>
    <mergeCell ref="A18:B18"/>
    <mergeCell ref="A21:C21"/>
    <mergeCell ref="G21:G27"/>
    <mergeCell ref="A36:D36"/>
    <mergeCell ref="A30:C30"/>
    <mergeCell ref="D30:D35"/>
    <mergeCell ref="A31:B31"/>
    <mergeCell ref="A32:B32"/>
    <mergeCell ref="A34:B34"/>
    <mergeCell ref="A35:B35"/>
    <mergeCell ref="A28:C28"/>
  </mergeCells>
  <pageMargins left="0.7" right="0.7" top="0.75" bottom="0.75" header="0.3" footer="0.3"/>
  <pageSetup scale="3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39997558519241921"/>
  </sheetPr>
  <dimension ref="A1:I26"/>
  <sheetViews>
    <sheetView showGridLines="0" topLeftCell="A23" zoomScale="70" zoomScaleNormal="70" zoomScaleSheetLayoutView="55" workbookViewId="0">
      <selection activeCell="H7" sqref="H7"/>
    </sheetView>
  </sheetViews>
  <sheetFormatPr baseColWidth="10" defaultColWidth="10.85546875" defaultRowHeight="15.75" x14ac:dyDescent="0.25"/>
  <cols>
    <col min="1" max="1" width="20.7109375" style="15" customWidth="1"/>
    <col min="2" max="2" width="39.7109375" style="15" customWidth="1"/>
    <col min="3" max="3" width="21.28515625" style="15" customWidth="1"/>
    <col min="4" max="4" width="40.140625" style="15" customWidth="1"/>
    <col min="5" max="5" width="20" style="15" customWidth="1"/>
    <col min="6" max="6" width="29.140625" style="15" customWidth="1"/>
    <col min="7" max="7" width="26.28515625" style="15" customWidth="1"/>
    <col min="8" max="8" width="23.7109375" style="15" customWidth="1"/>
    <col min="9" max="16384" width="10.85546875" style="15"/>
  </cols>
  <sheetData>
    <row r="1" spans="1:8" x14ac:dyDescent="0.25">
      <c r="A1" s="105" t="s">
        <v>78</v>
      </c>
      <c r="B1" s="106"/>
      <c r="C1" s="106"/>
      <c r="D1" s="106"/>
      <c r="E1" s="106"/>
      <c r="F1" s="106"/>
      <c r="G1" s="107"/>
    </row>
    <row r="2" spans="1:8" x14ac:dyDescent="0.25">
      <c r="A2" s="16"/>
      <c r="B2" s="17"/>
      <c r="C2" s="17"/>
      <c r="D2" s="17"/>
      <c r="E2" s="17"/>
      <c r="F2" s="17"/>
      <c r="G2" s="18"/>
    </row>
    <row r="3" spans="1:8" x14ac:dyDescent="0.25">
      <c r="A3" s="108" t="s">
        <v>121</v>
      </c>
      <c r="B3" s="109"/>
      <c r="C3" s="109"/>
      <c r="D3" s="109"/>
      <c r="E3" s="109"/>
      <c r="F3" s="109"/>
      <c r="G3" s="110"/>
    </row>
    <row r="4" spans="1:8" ht="16.5" thickBot="1" x14ac:dyDescent="0.3">
      <c r="A4" s="111" t="s">
        <v>14</v>
      </c>
      <c r="B4" s="112"/>
      <c r="C4" s="112"/>
      <c r="D4" s="112"/>
      <c r="E4" s="112"/>
      <c r="F4" s="112"/>
      <c r="G4" s="113"/>
    </row>
    <row r="5" spans="1:8" ht="34.15" customHeight="1" thickBot="1" x14ac:dyDescent="0.3">
      <c r="A5" s="117" t="s">
        <v>90</v>
      </c>
      <c r="B5" s="118"/>
      <c r="C5" s="118"/>
      <c r="D5" s="118"/>
      <c r="E5" s="118"/>
      <c r="F5" s="118"/>
      <c r="G5" s="119"/>
      <c r="H5" s="14"/>
    </row>
    <row r="6" spans="1:8" ht="30" customHeight="1" thickBot="1" x14ac:dyDescent="0.3">
      <c r="A6" s="114" t="s">
        <v>3</v>
      </c>
      <c r="B6" s="115"/>
      <c r="C6" s="115"/>
      <c r="D6" s="115"/>
      <c r="E6" s="115"/>
      <c r="F6" s="115"/>
      <c r="G6" s="116"/>
      <c r="H6" s="14"/>
    </row>
    <row r="7" spans="1:8" ht="93" customHeight="1" thickBot="1" x14ac:dyDescent="0.3">
      <c r="A7" s="120" t="s">
        <v>181</v>
      </c>
      <c r="B7" s="121"/>
      <c r="C7" s="121"/>
      <c r="D7" s="121"/>
      <c r="E7" s="121"/>
      <c r="F7" s="121"/>
      <c r="G7" s="122"/>
      <c r="H7" s="14"/>
    </row>
    <row r="8" spans="1:8" ht="28.15" customHeight="1" thickBot="1" x14ac:dyDescent="0.3">
      <c r="A8" s="114" t="s">
        <v>4</v>
      </c>
      <c r="B8" s="115"/>
      <c r="C8" s="115"/>
      <c r="D8" s="115"/>
      <c r="E8" s="115"/>
      <c r="F8" s="115"/>
      <c r="G8" s="116"/>
      <c r="H8" s="19"/>
    </row>
    <row r="9" spans="1:8" ht="33.6" customHeight="1" x14ac:dyDescent="0.25">
      <c r="A9" s="20" t="s">
        <v>27</v>
      </c>
      <c r="B9" s="123" t="s">
        <v>78</v>
      </c>
      <c r="C9" s="124"/>
      <c r="D9" s="124"/>
      <c r="E9" s="124"/>
      <c r="F9" s="86" t="s">
        <v>5</v>
      </c>
      <c r="G9" s="87" t="s">
        <v>82</v>
      </c>
      <c r="H9" s="19"/>
    </row>
    <row r="10" spans="1:8" ht="33.6" customHeight="1" x14ac:dyDescent="0.25">
      <c r="A10" s="24" t="s">
        <v>28</v>
      </c>
      <c r="B10" s="125" t="s">
        <v>78</v>
      </c>
      <c r="C10" s="126"/>
      <c r="D10" s="126"/>
      <c r="E10" s="126"/>
      <c r="F10" s="88" t="s">
        <v>5</v>
      </c>
      <c r="G10" s="25" t="s">
        <v>82</v>
      </c>
      <c r="H10" s="19"/>
    </row>
    <row r="11" spans="1:8" ht="30.6" customHeight="1" thickBot="1" x14ac:dyDescent="0.3">
      <c r="A11" s="24" t="s">
        <v>29</v>
      </c>
      <c r="B11" s="242" t="s">
        <v>78</v>
      </c>
      <c r="C11" s="213"/>
      <c r="D11" s="213"/>
      <c r="E11" s="213"/>
      <c r="F11" s="89" t="s">
        <v>5</v>
      </c>
      <c r="G11" s="78" t="s">
        <v>82</v>
      </c>
      <c r="H11" s="19"/>
    </row>
    <row r="12" spans="1:8" ht="30.6" customHeight="1" thickBot="1" x14ac:dyDescent="0.3">
      <c r="A12" s="30" t="s">
        <v>35</v>
      </c>
      <c r="B12" s="129" t="s">
        <v>75</v>
      </c>
      <c r="C12" s="130"/>
      <c r="D12" s="130"/>
      <c r="E12" s="130"/>
      <c r="F12" s="130"/>
      <c r="G12" s="131"/>
      <c r="H12" s="19"/>
    </row>
    <row r="13" spans="1:8" ht="33" customHeight="1" thickBot="1" x14ac:dyDescent="0.3">
      <c r="A13" s="114" t="s">
        <v>6</v>
      </c>
      <c r="B13" s="115"/>
      <c r="C13" s="115"/>
      <c r="D13" s="115"/>
      <c r="E13" s="115"/>
      <c r="F13" s="115"/>
      <c r="G13" s="116"/>
      <c r="H13" s="19"/>
    </row>
    <row r="14" spans="1:8" ht="48" thickBot="1" x14ac:dyDescent="0.3">
      <c r="A14" s="233" t="s">
        <v>7</v>
      </c>
      <c r="B14" s="234"/>
      <c r="C14" s="250"/>
      <c r="D14" s="32" t="s">
        <v>8</v>
      </c>
      <c r="E14" s="33" t="s">
        <v>9</v>
      </c>
      <c r="F14" s="34" t="s">
        <v>10</v>
      </c>
      <c r="G14" s="35" t="s">
        <v>11</v>
      </c>
      <c r="H14" s="19"/>
    </row>
    <row r="15" spans="1:8" ht="156.75" customHeight="1" x14ac:dyDescent="0.25">
      <c r="A15" s="151" t="s">
        <v>138</v>
      </c>
      <c r="B15" s="152"/>
      <c r="C15" s="91" t="s">
        <v>15</v>
      </c>
      <c r="D15" s="153" t="s">
        <v>139</v>
      </c>
      <c r="E15" s="246">
        <f>+C18</f>
        <v>70</v>
      </c>
      <c r="F15" s="135"/>
      <c r="G15" s="138"/>
      <c r="H15" s="19"/>
    </row>
    <row r="16" spans="1:8" ht="33" customHeight="1" x14ac:dyDescent="0.25">
      <c r="A16" s="141" t="s">
        <v>66</v>
      </c>
      <c r="B16" s="142"/>
      <c r="C16" s="92">
        <v>20</v>
      </c>
      <c r="D16" s="154"/>
      <c r="E16" s="247"/>
      <c r="F16" s="136"/>
      <c r="G16" s="139"/>
      <c r="H16" s="19"/>
    </row>
    <row r="17" spans="1:9" ht="33" customHeight="1" x14ac:dyDescent="0.25">
      <c r="A17" s="143" t="s">
        <v>67</v>
      </c>
      <c r="B17" s="144"/>
      <c r="C17" s="92">
        <v>40</v>
      </c>
      <c r="D17" s="154"/>
      <c r="E17" s="247"/>
      <c r="F17" s="136"/>
      <c r="G17" s="139"/>
      <c r="H17" s="19"/>
    </row>
    <row r="18" spans="1:9" ht="33" customHeight="1" thickBot="1" x14ac:dyDescent="0.3">
      <c r="A18" s="143" t="s">
        <v>68</v>
      </c>
      <c r="B18" s="144"/>
      <c r="C18" s="93">
        <v>70</v>
      </c>
      <c r="D18" s="155"/>
      <c r="E18" s="248"/>
      <c r="F18" s="137"/>
      <c r="G18" s="140"/>
      <c r="H18" s="19"/>
    </row>
    <row r="19" spans="1:9" ht="60.75" customHeight="1" x14ac:dyDescent="0.25">
      <c r="A19" s="123" t="s">
        <v>182</v>
      </c>
      <c r="B19" s="124"/>
      <c r="C19" s="186"/>
      <c r="D19" s="153" t="s">
        <v>171</v>
      </c>
      <c r="E19" s="249">
        <f>+C22</f>
        <v>70</v>
      </c>
      <c r="F19" s="249"/>
      <c r="G19" s="249"/>
      <c r="H19" s="19"/>
    </row>
    <row r="20" spans="1:9" ht="27.95" customHeight="1" x14ac:dyDescent="0.25">
      <c r="A20" s="184" t="s">
        <v>36</v>
      </c>
      <c r="B20" s="185"/>
      <c r="C20" s="94">
        <v>20</v>
      </c>
      <c r="D20" s="154"/>
      <c r="E20" s="154"/>
      <c r="F20" s="154"/>
      <c r="G20" s="154"/>
      <c r="H20" s="19"/>
    </row>
    <row r="21" spans="1:9" ht="27.95" customHeight="1" x14ac:dyDescent="0.25">
      <c r="A21" s="184" t="s">
        <v>37</v>
      </c>
      <c r="B21" s="185"/>
      <c r="C21" s="92">
        <v>40</v>
      </c>
      <c r="D21" s="154"/>
      <c r="E21" s="154"/>
      <c r="F21" s="154"/>
      <c r="G21" s="154"/>
      <c r="H21" s="19"/>
    </row>
    <row r="22" spans="1:9" ht="27.95" customHeight="1" thickBot="1" x14ac:dyDescent="0.3">
      <c r="A22" s="184" t="s">
        <v>38</v>
      </c>
      <c r="B22" s="185"/>
      <c r="C22" s="93">
        <v>70</v>
      </c>
      <c r="D22" s="155"/>
      <c r="E22" s="155"/>
      <c r="F22" s="155"/>
      <c r="G22" s="155"/>
      <c r="H22" s="19"/>
      <c r="I22" s="19"/>
    </row>
    <row r="23" spans="1:9" ht="60" customHeight="1" thickBot="1" x14ac:dyDescent="0.3">
      <c r="A23" s="129" t="s">
        <v>91</v>
      </c>
      <c r="B23" s="130"/>
      <c r="C23" s="131"/>
      <c r="D23" s="41" t="s">
        <v>149</v>
      </c>
      <c r="E23" s="95">
        <v>40</v>
      </c>
      <c r="F23" s="43"/>
      <c r="G23" s="44"/>
      <c r="H23" s="19"/>
      <c r="I23" s="19"/>
    </row>
    <row r="24" spans="1:9" ht="287.25" customHeight="1" thickBot="1" x14ac:dyDescent="0.3">
      <c r="A24" s="191" t="s">
        <v>183</v>
      </c>
      <c r="B24" s="192"/>
      <c r="C24" s="193"/>
      <c r="D24" s="41" t="s">
        <v>73</v>
      </c>
      <c r="E24" s="95">
        <v>60</v>
      </c>
      <c r="F24" s="43"/>
      <c r="G24" s="44"/>
      <c r="H24" s="19"/>
      <c r="I24" s="19"/>
    </row>
    <row r="25" spans="1:9" ht="243.75" customHeight="1" thickBot="1" x14ac:dyDescent="0.3">
      <c r="A25" s="191" t="s">
        <v>184</v>
      </c>
      <c r="B25" s="192"/>
      <c r="C25" s="193"/>
      <c r="D25" s="41" t="s">
        <v>18</v>
      </c>
      <c r="E25" s="95">
        <v>60</v>
      </c>
      <c r="F25" s="43"/>
      <c r="G25" s="44"/>
      <c r="H25" s="19"/>
      <c r="I25" s="19"/>
    </row>
    <row r="26" spans="1:9" ht="39" customHeight="1" thickBot="1" x14ac:dyDescent="0.3">
      <c r="A26" s="145" t="s">
        <v>12</v>
      </c>
      <c r="B26" s="146"/>
      <c r="C26" s="146"/>
      <c r="D26" s="147"/>
      <c r="E26" s="42">
        <f>SUM(E15:E25)</f>
        <v>300</v>
      </c>
      <c r="F26" s="45" t="s">
        <v>13</v>
      </c>
      <c r="G26" s="67">
        <f>SUM(G15:G25)</f>
        <v>0</v>
      </c>
    </row>
  </sheetData>
  <mergeCells count="33">
    <mergeCell ref="A25:C25"/>
    <mergeCell ref="A26:D26"/>
    <mergeCell ref="A24:C24"/>
    <mergeCell ref="A19:C19"/>
    <mergeCell ref="A20:B20"/>
    <mergeCell ref="A21:B21"/>
    <mergeCell ref="A22:B22"/>
    <mergeCell ref="D19:D22"/>
    <mergeCell ref="A23:C23"/>
    <mergeCell ref="A8:G8"/>
    <mergeCell ref="A13:G13"/>
    <mergeCell ref="F19:F22"/>
    <mergeCell ref="G19:G22"/>
    <mergeCell ref="E19:E22"/>
    <mergeCell ref="A14:C14"/>
    <mergeCell ref="A15:B15"/>
    <mergeCell ref="D15:D18"/>
    <mergeCell ref="A1:G1"/>
    <mergeCell ref="A3:G3"/>
    <mergeCell ref="A4:G4"/>
    <mergeCell ref="G15:G18"/>
    <mergeCell ref="B9:E9"/>
    <mergeCell ref="B10:E10"/>
    <mergeCell ref="B11:E11"/>
    <mergeCell ref="B12:G12"/>
    <mergeCell ref="A16:B16"/>
    <mergeCell ref="A17:B17"/>
    <mergeCell ref="A18:B18"/>
    <mergeCell ref="E15:E18"/>
    <mergeCell ref="F15:F18"/>
    <mergeCell ref="A5:G5"/>
    <mergeCell ref="A6:G6"/>
    <mergeCell ref="A7:G7"/>
  </mergeCells>
  <pageMargins left="0.7" right="0.7" top="0.75" bottom="0.75" header="0.3" footer="0.3"/>
  <pageSetup scale="3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07B4E-7118-4008-82AC-3BA9DF64D07A}">
  <sheetPr>
    <tabColor rgb="FF92D050"/>
  </sheetPr>
  <dimension ref="A1:H38"/>
  <sheetViews>
    <sheetView showGridLines="0" topLeftCell="A32" zoomScale="70" zoomScaleNormal="70" zoomScaleSheetLayoutView="55" workbookViewId="0">
      <selection activeCell="H7" sqref="H7"/>
    </sheetView>
  </sheetViews>
  <sheetFormatPr baseColWidth="10" defaultColWidth="10.85546875" defaultRowHeight="15.75" x14ac:dyDescent="0.25"/>
  <cols>
    <col min="1" max="1" width="17.42578125" style="15" customWidth="1"/>
    <col min="2" max="2" width="59" style="15" customWidth="1"/>
    <col min="3" max="3" width="18.85546875" style="15" customWidth="1"/>
    <col min="4" max="4" width="36.7109375" style="15" customWidth="1"/>
    <col min="5" max="5" width="22.5703125" style="15" customWidth="1"/>
    <col min="6" max="6" width="33.7109375" style="15" customWidth="1"/>
    <col min="7" max="7" width="28.28515625" style="15" customWidth="1"/>
    <col min="8" max="8" width="7.85546875" style="15" customWidth="1"/>
    <col min="9" max="16384" width="10.85546875" style="15"/>
  </cols>
  <sheetData>
    <row r="1" spans="1:8" x14ac:dyDescent="0.25">
      <c r="A1" s="105" t="s">
        <v>78</v>
      </c>
      <c r="B1" s="106"/>
      <c r="C1" s="106"/>
      <c r="D1" s="106"/>
      <c r="E1" s="106"/>
      <c r="F1" s="106"/>
      <c r="G1" s="107"/>
    </row>
    <row r="2" spans="1:8" x14ac:dyDescent="0.25">
      <c r="A2" s="16"/>
      <c r="B2" s="17"/>
      <c r="C2" s="17"/>
      <c r="D2" s="17"/>
      <c r="E2" s="17"/>
      <c r="F2" s="17"/>
      <c r="G2" s="18"/>
    </row>
    <row r="3" spans="1:8" x14ac:dyDescent="0.25">
      <c r="A3" s="108" t="s">
        <v>121</v>
      </c>
      <c r="B3" s="109"/>
      <c r="C3" s="109"/>
      <c r="D3" s="109"/>
      <c r="E3" s="109"/>
      <c r="F3" s="109"/>
      <c r="G3" s="110"/>
    </row>
    <row r="4" spans="1:8" ht="16.5" thickBot="1" x14ac:dyDescent="0.3">
      <c r="A4" s="111" t="s">
        <v>14</v>
      </c>
      <c r="B4" s="112"/>
      <c r="C4" s="112"/>
      <c r="D4" s="112"/>
      <c r="E4" s="112"/>
      <c r="F4" s="112"/>
      <c r="G4" s="113"/>
    </row>
    <row r="5" spans="1:8" ht="35.450000000000003" customHeight="1" thickBot="1" x14ac:dyDescent="0.3">
      <c r="A5" s="117" t="s">
        <v>92</v>
      </c>
      <c r="B5" s="118"/>
      <c r="C5" s="118"/>
      <c r="D5" s="118"/>
      <c r="E5" s="118"/>
      <c r="F5" s="118"/>
      <c r="G5" s="119"/>
      <c r="H5" s="14"/>
    </row>
    <row r="6" spans="1:8" ht="33" customHeight="1" thickBot="1" x14ac:dyDescent="0.3">
      <c r="A6" s="114" t="s">
        <v>3</v>
      </c>
      <c r="B6" s="115"/>
      <c r="C6" s="115"/>
      <c r="D6" s="115"/>
      <c r="E6" s="115"/>
      <c r="F6" s="115"/>
      <c r="G6" s="116"/>
      <c r="H6" s="14"/>
    </row>
    <row r="7" spans="1:8" ht="95.45" customHeight="1" thickBot="1" x14ac:dyDescent="0.3">
      <c r="A7" s="180" t="s">
        <v>185</v>
      </c>
      <c r="B7" s="181"/>
      <c r="C7" s="181"/>
      <c r="D7" s="181"/>
      <c r="E7" s="181"/>
      <c r="F7" s="182"/>
      <c r="G7" s="183"/>
      <c r="H7" s="14"/>
    </row>
    <row r="8" spans="1:8" ht="33" customHeight="1" thickBot="1" x14ac:dyDescent="0.3">
      <c r="A8" s="114" t="s">
        <v>4</v>
      </c>
      <c r="B8" s="115"/>
      <c r="C8" s="115"/>
      <c r="D8" s="115"/>
      <c r="E8" s="115"/>
      <c r="F8" s="115"/>
      <c r="G8" s="116"/>
      <c r="H8" s="19"/>
    </row>
    <row r="9" spans="1:8" ht="33" customHeight="1" x14ac:dyDescent="0.25">
      <c r="A9" s="20" t="s">
        <v>27</v>
      </c>
      <c r="B9" s="123" t="s">
        <v>125</v>
      </c>
      <c r="C9" s="124"/>
      <c r="D9" s="124"/>
      <c r="E9" s="186"/>
      <c r="F9" s="21" t="s">
        <v>52</v>
      </c>
      <c r="G9" s="22" t="s">
        <v>82</v>
      </c>
      <c r="H9" s="23"/>
    </row>
    <row r="10" spans="1:8" ht="35.450000000000003" customHeight="1" x14ac:dyDescent="0.25">
      <c r="A10" s="24" t="s">
        <v>28</v>
      </c>
      <c r="B10" s="125" t="s">
        <v>125</v>
      </c>
      <c r="C10" s="126"/>
      <c r="D10" s="126"/>
      <c r="E10" s="187"/>
      <c r="F10" s="26" t="str">
        <f>+F9</f>
        <v>NIT</v>
      </c>
      <c r="G10" s="27" t="str">
        <f>+G9</f>
        <v>891.500.319-2</v>
      </c>
      <c r="H10" s="23"/>
    </row>
    <row r="11" spans="1:8" ht="33.6" customHeight="1" thickBot="1" x14ac:dyDescent="0.3">
      <c r="A11" s="24" t="s">
        <v>29</v>
      </c>
      <c r="B11" s="127" t="s">
        <v>125</v>
      </c>
      <c r="C11" s="128"/>
      <c r="D11" s="128"/>
      <c r="E11" s="128"/>
      <c r="F11" s="28" t="str">
        <f>+F10</f>
        <v>NIT</v>
      </c>
      <c r="G11" s="29" t="str">
        <f>+G9</f>
        <v>891.500.319-2</v>
      </c>
      <c r="H11" s="23"/>
    </row>
    <row r="12" spans="1:8" ht="33.6" customHeight="1" thickBot="1" x14ac:dyDescent="0.3">
      <c r="A12" s="30" t="s">
        <v>35</v>
      </c>
      <c r="B12" s="129" t="s">
        <v>75</v>
      </c>
      <c r="C12" s="130"/>
      <c r="D12" s="130"/>
      <c r="E12" s="130"/>
      <c r="F12" s="130"/>
      <c r="G12" s="131"/>
      <c r="H12" s="23"/>
    </row>
    <row r="13" spans="1:8" ht="37.9" customHeight="1" thickBot="1" x14ac:dyDescent="0.3">
      <c r="A13" s="114" t="s">
        <v>6</v>
      </c>
      <c r="B13" s="115"/>
      <c r="C13" s="115"/>
      <c r="D13" s="115"/>
      <c r="E13" s="115"/>
      <c r="F13" s="115"/>
      <c r="G13" s="116"/>
      <c r="H13" s="19"/>
    </row>
    <row r="14" spans="1:8" ht="51" customHeight="1" thickBot="1" x14ac:dyDescent="0.3">
      <c r="A14" s="148" t="s">
        <v>7</v>
      </c>
      <c r="B14" s="149"/>
      <c r="C14" s="150"/>
      <c r="D14" s="32" t="s">
        <v>8</v>
      </c>
      <c r="E14" s="33" t="s">
        <v>9</v>
      </c>
      <c r="F14" s="34" t="s">
        <v>20</v>
      </c>
      <c r="G14" s="35" t="s">
        <v>21</v>
      </c>
      <c r="H14" s="19"/>
    </row>
    <row r="15" spans="1:8" ht="167.25" customHeight="1" x14ac:dyDescent="0.25">
      <c r="A15" s="123" t="s">
        <v>133</v>
      </c>
      <c r="B15" s="124"/>
      <c r="C15" s="36" t="s">
        <v>77</v>
      </c>
      <c r="D15" s="153" t="s">
        <v>134</v>
      </c>
      <c r="E15" s="132">
        <f>+C18</f>
        <v>60</v>
      </c>
      <c r="F15" s="135"/>
      <c r="G15" s="138"/>
      <c r="H15" s="19"/>
    </row>
    <row r="16" spans="1:8" ht="43.5" customHeight="1" x14ac:dyDescent="0.25">
      <c r="A16" s="141" t="s">
        <v>135</v>
      </c>
      <c r="B16" s="142"/>
      <c r="C16" s="37">
        <v>10</v>
      </c>
      <c r="D16" s="154"/>
      <c r="E16" s="133"/>
      <c r="F16" s="136"/>
      <c r="G16" s="139"/>
      <c r="H16" s="19"/>
    </row>
    <row r="17" spans="1:8" ht="43.5" customHeight="1" x14ac:dyDescent="0.25">
      <c r="A17" s="184" t="s">
        <v>136</v>
      </c>
      <c r="B17" s="185"/>
      <c r="C17" s="37">
        <v>30</v>
      </c>
      <c r="D17" s="154"/>
      <c r="E17" s="133"/>
      <c r="F17" s="136"/>
      <c r="G17" s="139"/>
      <c r="H17" s="19"/>
    </row>
    <row r="18" spans="1:8" ht="43.5" customHeight="1" thickBot="1" x14ac:dyDescent="0.3">
      <c r="A18" s="184" t="s">
        <v>137</v>
      </c>
      <c r="B18" s="185"/>
      <c r="C18" s="38">
        <v>60</v>
      </c>
      <c r="D18" s="155"/>
      <c r="E18" s="134"/>
      <c r="F18" s="137"/>
      <c r="G18" s="140"/>
      <c r="H18" s="19"/>
    </row>
    <row r="19" spans="1:8" ht="113.25" customHeight="1" x14ac:dyDescent="0.25">
      <c r="A19" s="151" t="s">
        <v>138</v>
      </c>
      <c r="B19" s="152"/>
      <c r="C19" s="36" t="s">
        <v>77</v>
      </c>
      <c r="D19" s="153" t="s">
        <v>139</v>
      </c>
      <c r="E19" s="132">
        <f>+C22</f>
        <v>40</v>
      </c>
      <c r="F19" s="135"/>
      <c r="G19" s="138"/>
      <c r="H19" s="19"/>
    </row>
    <row r="20" spans="1:8" ht="24" customHeight="1" x14ac:dyDescent="0.25">
      <c r="A20" s="141" t="s">
        <v>66</v>
      </c>
      <c r="B20" s="142"/>
      <c r="C20" s="37">
        <v>20</v>
      </c>
      <c r="D20" s="154"/>
      <c r="E20" s="133"/>
      <c r="F20" s="136"/>
      <c r="G20" s="139"/>
      <c r="H20" s="19"/>
    </row>
    <row r="21" spans="1:8" ht="24" customHeight="1" x14ac:dyDescent="0.25">
      <c r="A21" s="143" t="s">
        <v>67</v>
      </c>
      <c r="B21" s="144"/>
      <c r="C21" s="37">
        <v>30</v>
      </c>
      <c r="D21" s="154"/>
      <c r="E21" s="133"/>
      <c r="F21" s="136"/>
      <c r="G21" s="139"/>
      <c r="H21" s="19"/>
    </row>
    <row r="22" spans="1:8" ht="24" customHeight="1" thickBot="1" x14ac:dyDescent="0.3">
      <c r="A22" s="143" t="s">
        <v>68</v>
      </c>
      <c r="B22" s="144"/>
      <c r="C22" s="38">
        <v>40</v>
      </c>
      <c r="D22" s="155"/>
      <c r="E22" s="134"/>
      <c r="F22" s="137"/>
      <c r="G22" s="140"/>
      <c r="H22" s="19"/>
    </row>
    <row r="23" spans="1:8" ht="141" customHeight="1" x14ac:dyDescent="0.25">
      <c r="A23" s="123" t="s">
        <v>140</v>
      </c>
      <c r="B23" s="124"/>
      <c r="C23" s="36" t="s">
        <v>77</v>
      </c>
      <c r="D23" s="153" t="s">
        <v>141</v>
      </c>
      <c r="E23" s="132">
        <f>+C26</f>
        <v>50</v>
      </c>
      <c r="F23" s="135"/>
      <c r="G23" s="138"/>
      <c r="H23" s="19"/>
    </row>
    <row r="24" spans="1:8" ht="21" customHeight="1" x14ac:dyDescent="0.25">
      <c r="A24" s="141" t="s">
        <v>142</v>
      </c>
      <c r="B24" s="142"/>
      <c r="C24" s="37">
        <v>20</v>
      </c>
      <c r="D24" s="154"/>
      <c r="E24" s="133"/>
      <c r="F24" s="136"/>
      <c r="G24" s="139"/>
      <c r="H24" s="19"/>
    </row>
    <row r="25" spans="1:8" ht="21" customHeight="1" x14ac:dyDescent="0.25">
      <c r="A25" s="141" t="s">
        <v>143</v>
      </c>
      <c r="B25" s="142"/>
      <c r="C25" s="37">
        <v>30</v>
      </c>
      <c r="D25" s="154"/>
      <c r="E25" s="133"/>
      <c r="F25" s="136"/>
      <c r="G25" s="139"/>
      <c r="H25" s="19"/>
    </row>
    <row r="26" spans="1:8" ht="21" customHeight="1" thickBot="1" x14ac:dyDescent="0.3">
      <c r="A26" s="143" t="s">
        <v>69</v>
      </c>
      <c r="B26" s="144"/>
      <c r="C26" s="38">
        <v>50</v>
      </c>
      <c r="D26" s="155"/>
      <c r="E26" s="134"/>
      <c r="F26" s="137"/>
      <c r="G26" s="140"/>
      <c r="H26" s="19"/>
    </row>
    <row r="27" spans="1:8" ht="117.75" customHeight="1" x14ac:dyDescent="0.25">
      <c r="A27" s="151" t="s">
        <v>186</v>
      </c>
      <c r="B27" s="178"/>
      <c r="C27" s="36" t="s">
        <v>77</v>
      </c>
      <c r="D27" s="153" t="s">
        <v>145</v>
      </c>
      <c r="E27" s="132">
        <f>+C30</f>
        <v>30</v>
      </c>
      <c r="F27" s="135"/>
      <c r="G27" s="138"/>
      <c r="H27" s="19"/>
    </row>
    <row r="28" spans="1:8" ht="39.950000000000003" customHeight="1" x14ac:dyDescent="0.25">
      <c r="A28" s="141" t="s">
        <v>146</v>
      </c>
      <c r="B28" s="142"/>
      <c r="C28" s="37">
        <v>10</v>
      </c>
      <c r="D28" s="154"/>
      <c r="E28" s="133"/>
      <c r="F28" s="136"/>
      <c r="G28" s="139"/>
      <c r="H28" s="19"/>
    </row>
    <row r="29" spans="1:8" ht="39.950000000000003" customHeight="1" x14ac:dyDescent="0.25">
      <c r="A29" s="184" t="s">
        <v>147</v>
      </c>
      <c r="B29" s="185"/>
      <c r="C29" s="37">
        <v>20</v>
      </c>
      <c r="D29" s="154"/>
      <c r="E29" s="133"/>
      <c r="F29" s="136"/>
      <c r="G29" s="139"/>
      <c r="H29" s="19"/>
    </row>
    <row r="30" spans="1:8" ht="39.950000000000003" customHeight="1" thickBot="1" x14ac:dyDescent="0.3">
      <c r="A30" s="184" t="s">
        <v>148</v>
      </c>
      <c r="B30" s="185"/>
      <c r="C30" s="38">
        <v>30</v>
      </c>
      <c r="D30" s="155"/>
      <c r="E30" s="134"/>
      <c r="F30" s="137"/>
      <c r="G30" s="140"/>
      <c r="H30" s="19"/>
    </row>
    <row r="31" spans="1:8" ht="73.5" customHeight="1" thickBot="1" x14ac:dyDescent="0.3">
      <c r="A31" s="191" t="s">
        <v>122</v>
      </c>
      <c r="B31" s="192"/>
      <c r="C31" s="193"/>
      <c r="D31" s="41" t="s">
        <v>149</v>
      </c>
      <c r="E31" s="42">
        <v>60</v>
      </c>
      <c r="F31" s="43"/>
      <c r="G31" s="44"/>
      <c r="H31" s="19"/>
    </row>
    <row r="32" spans="1:8" ht="210.95" customHeight="1" x14ac:dyDescent="0.25">
      <c r="A32" s="151" t="s">
        <v>150</v>
      </c>
      <c r="B32" s="179"/>
      <c r="C32" s="36" t="s">
        <v>77</v>
      </c>
      <c r="D32" s="107" t="s">
        <v>151</v>
      </c>
      <c r="E32" s="132">
        <f>+C35</f>
        <v>60</v>
      </c>
      <c r="F32" s="135"/>
      <c r="G32" s="138"/>
      <c r="H32" s="19"/>
    </row>
    <row r="33" spans="1:8" ht="34.5" customHeight="1" x14ac:dyDescent="0.25">
      <c r="A33" s="141" t="s">
        <v>152</v>
      </c>
      <c r="B33" s="189"/>
      <c r="C33" s="37">
        <v>20</v>
      </c>
      <c r="D33" s="188"/>
      <c r="E33" s="133"/>
      <c r="F33" s="136"/>
      <c r="G33" s="139"/>
      <c r="H33" s="19"/>
    </row>
    <row r="34" spans="1:8" ht="30.95" customHeight="1" x14ac:dyDescent="0.25">
      <c r="A34" s="184" t="s">
        <v>153</v>
      </c>
      <c r="B34" s="190"/>
      <c r="C34" s="37">
        <v>40</v>
      </c>
      <c r="D34" s="188"/>
      <c r="E34" s="133"/>
      <c r="F34" s="136"/>
      <c r="G34" s="139"/>
      <c r="H34" s="19"/>
    </row>
    <row r="35" spans="1:8" ht="47.1" customHeight="1" thickBot="1" x14ac:dyDescent="0.3">
      <c r="A35" s="184" t="s">
        <v>154</v>
      </c>
      <c r="B35" s="190"/>
      <c r="C35" s="38">
        <v>60</v>
      </c>
      <c r="D35" s="113"/>
      <c r="E35" s="134"/>
      <c r="F35" s="137"/>
      <c r="G35" s="140"/>
      <c r="H35" s="19"/>
    </row>
    <row r="36" spans="1:8" ht="39.6" customHeight="1" thickBot="1" x14ac:dyDescent="0.3">
      <c r="A36" s="145" t="s">
        <v>12</v>
      </c>
      <c r="B36" s="146"/>
      <c r="C36" s="146"/>
      <c r="D36" s="147"/>
      <c r="E36" s="42">
        <f>SUM(E15:E32)</f>
        <v>300</v>
      </c>
      <c r="F36" s="45" t="s">
        <v>22</v>
      </c>
      <c r="G36" s="46">
        <f>SUM(G15:G32)</f>
        <v>0</v>
      </c>
      <c r="H36" s="19"/>
    </row>
    <row r="37" spans="1:8" x14ac:dyDescent="0.25">
      <c r="A37" s="47" t="s">
        <v>81</v>
      </c>
      <c r="B37" s="14"/>
      <c r="C37" s="14"/>
      <c r="D37" s="14"/>
      <c r="E37" s="48"/>
      <c r="F37" s="48"/>
      <c r="G37" s="49"/>
      <c r="H37" s="19"/>
    </row>
    <row r="38" spans="1:8" x14ac:dyDescent="0.25">
      <c r="A38" s="47"/>
      <c r="B38" s="14"/>
      <c r="C38" s="14"/>
      <c r="D38" s="14"/>
      <c r="E38" s="48"/>
      <c r="F38" s="48"/>
      <c r="G38" s="19"/>
      <c r="H38" s="19"/>
    </row>
  </sheetData>
  <mergeCells count="55">
    <mergeCell ref="A7:G7"/>
    <mergeCell ref="A5:G5"/>
    <mergeCell ref="A6:G6"/>
    <mergeCell ref="G15:G18"/>
    <mergeCell ref="A16:B16"/>
    <mergeCell ref="A17:B17"/>
    <mergeCell ref="A18:B18"/>
    <mergeCell ref="A8:G8"/>
    <mergeCell ref="B9:E9"/>
    <mergeCell ref="B10:E10"/>
    <mergeCell ref="B11:E11"/>
    <mergeCell ref="B12:G12"/>
    <mergeCell ref="A13:G13"/>
    <mergeCell ref="A14:C14"/>
    <mergeCell ref="A15:B15"/>
    <mergeCell ref="D15:D18"/>
    <mergeCell ref="E15:E18"/>
    <mergeCell ref="F15:F18"/>
    <mergeCell ref="A19:B19"/>
    <mergeCell ref="D19:D22"/>
    <mergeCell ref="E19:E22"/>
    <mergeCell ref="F19:F22"/>
    <mergeCell ref="G19:G22"/>
    <mergeCell ref="A20:B20"/>
    <mergeCell ref="A21:B21"/>
    <mergeCell ref="A22:B22"/>
    <mergeCell ref="A23:B23"/>
    <mergeCell ref="D23:D26"/>
    <mergeCell ref="E23:E26"/>
    <mergeCell ref="F23:F26"/>
    <mergeCell ref="G23:G26"/>
    <mergeCell ref="A24:B24"/>
    <mergeCell ref="A25:B25"/>
    <mergeCell ref="A26:B26"/>
    <mergeCell ref="F27:F30"/>
    <mergeCell ref="G27:G30"/>
    <mergeCell ref="A28:B28"/>
    <mergeCell ref="A29:B29"/>
    <mergeCell ref="A30:B30"/>
    <mergeCell ref="A1:G1"/>
    <mergeCell ref="A3:G3"/>
    <mergeCell ref="A4:G4"/>
    <mergeCell ref="A36:D36"/>
    <mergeCell ref="A31:C31"/>
    <mergeCell ref="A32:B32"/>
    <mergeCell ref="D32:D35"/>
    <mergeCell ref="E32:E35"/>
    <mergeCell ref="F32:F35"/>
    <mergeCell ref="G32:G35"/>
    <mergeCell ref="A33:B33"/>
    <mergeCell ref="A34:B34"/>
    <mergeCell ref="A35:B35"/>
    <mergeCell ref="A27:B27"/>
    <mergeCell ref="D27:D30"/>
    <mergeCell ref="E27:E30"/>
  </mergeCells>
  <pageMargins left="0.7" right="0.7" top="0.75" bottom="0.75" header="0.3" footer="0.3"/>
  <pageSetup scale="36" orientation="portrait" r:id="rId1"/>
  <rowBreaks count="1" manualBreakCount="1">
    <brk id="3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23BB1-3C60-4CB0-BD70-5D300CEFAE86}">
  <sheetPr>
    <tabColor rgb="FF92D050"/>
  </sheetPr>
  <dimension ref="A1:H37"/>
  <sheetViews>
    <sheetView showGridLines="0" topLeftCell="A28" zoomScale="70" zoomScaleNormal="70" zoomScaleSheetLayoutView="40" workbookViewId="0">
      <selection activeCell="H5" sqref="H5"/>
    </sheetView>
  </sheetViews>
  <sheetFormatPr baseColWidth="10" defaultColWidth="10.85546875" defaultRowHeight="15.75" x14ac:dyDescent="0.25"/>
  <cols>
    <col min="1" max="1" width="16" style="15" customWidth="1"/>
    <col min="2" max="2" width="64.5703125" style="15" customWidth="1"/>
    <col min="3" max="3" width="24.140625" style="15" customWidth="1"/>
    <col min="4" max="4" width="35.85546875" style="15" customWidth="1"/>
    <col min="5" max="5" width="21.42578125" style="15" customWidth="1"/>
    <col min="6" max="6" width="29.5703125" style="15" customWidth="1"/>
    <col min="7" max="7" width="26.7109375" style="15" customWidth="1"/>
    <col min="8" max="8" width="26.85546875" style="15" customWidth="1"/>
    <col min="9" max="16384" width="10.85546875" style="15"/>
  </cols>
  <sheetData>
    <row r="1" spans="1:8" ht="42" customHeight="1" x14ac:dyDescent="0.25">
      <c r="A1" s="105" t="s">
        <v>78</v>
      </c>
      <c r="B1" s="106"/>
      <c r="C1" s="106"/>
      <c r="D1" s="106"/>
      <c r="E1" s="106"/>
      <c r="F1" s="106"/>
      <c r="G1" s="107"/>
      <c r="H1" s="14"/>
    </row>
    <row r="2" spans="1:8" ht="15" customHeight="1" x14ac:dyDescent="0.25">
      <c r="A2" s="16"/>
      <c r="B2" s="17"/>
      <c r="C2" s="17"/>
      <c r="D2" s="17"/>
      <c r="E2" s="17"/>
      <c r="F2" s="17"/>
      <c r="G2" s="18"/>
      <c r="H2" s="14"/>
    </row>
    <row r="3" spans="1:8" ht="23.45" customHeight="1" x14ac:dyDescent="0.25">
      <c r="A3" s="108" t="s">
        <v>121</v>
      </c>
      <c r="B3" s="109"/>
      <c r="C3" s="109"/>
      <c r="D3" s="109"/>
      <c r="E3" s="109"/>
      <c r="F3" s="109"/>
      <c r="G3" s="110"/>
      <c r="H3" s="14"/>
    </row>
    <row r="4" spans="1:8" ht="29.45" customHeight="1" thickBot="1" x14ac:dyDescent="0.3">
      <c r="A4" s="111" t="s">
        <v>14</v>
      </c>
      <c r="B4" s="112"/>
      <c r="C4" s="112"/>
      <c r="D4" s="112"/>
      <c r="E4" s="112"/>
      <c r="F4" s="112"/>
      <c r="G4" s="113"/>
      <c r="H4" s="14"/>
    </row>
    <row r="5" spans="1:8" ht="36.6" customHeight="1" thickBot="1" x14ac:dyDescent="0.3">
      <c r="A5" s="117" t="s">
        <v>93</v>
      </c>
      <c r="B5" s="118"/>
      <c r="C5" s="118"/>
      <c r="D5" s="118"/>
      <c r="E5" s="118"/>
      <c r="F5" s="118"/>
      <c r="G5" s="119"/>
      <c r="H5" s="14"/>
    </row>
    <row r="6" spans="1:8" ht="33" customHeight="1" thickBot="1" x14ac:dyDescent="0.3">
      <c r="A6" s="114" t="s">
        <v>3</v>
      </c>
      <c r="B6" s="115"/>
      <c r="C6" s="115"/>
      <c r="D6" s="115"/>
      <c r="E6" s="115"/>
      <c r="F6" s="115"/>
      <c r="G6" s="116"/>
      <c r="H6" s="14"/>
    </row>
    <row r="7" spans="1:8" ht="101.45" customHeight="1" thickBot="1" x14ac:dyDescent="0.3">
      <c r="A7" s="180" t="s">
        <v>187</v>
      </c>
      <c r="B7" s="181"/>
      <c r="C7" s="181"/>
      <c r="D7" s="181"/>
      <c r="E7" s="181"/>
      <c r="F7" s="182"/>
      <c r="G7" s="183"/>
      <c r="H7" s="14"/>
    </row>
    <row r="8" spans="1:8" ht="33" customHeight="1" thickBot="1" x14ac:dyDescent="0.3">
      <c r="A8" s="114" t="s">
        <v>4</v>
      </c>
      <c r="B8" s="115"/>
      <c r="C8" s="115"/>
      <c r="D8" s="115"/>
      <c r="E8" s="115"/>
      <c r="F8" s="115"/>
      <c r="G8" s="116"/>
      <c r="H8" s="19"/>
    </row>
    <row r="9" spans="1:8" ht="33" customHeight="1" x14ac:dyDescent="0.25">
      <c r="A9" s="50" t="s">
        <v>24</v>
      </c>
      <c r="B9" s="208" t="s">
        <v>78</v>
      </c>
      <c r="C9" s="124"/>
      <c r="D9" s="124"/>
      <c r="E9" s="209"/>
      <c r="F9" s="51" t="s">
        <v>5</v>
      </c>
      <c r="G9" s="52" t="str">
        <f>+'G1. COND ADIC. TRDMC'!G9</f>
        <v>891.500.319-2</v>
      </c>
      <c r="H9" s="19"/>
    </row>
    <row r="10" spans="1:8" ht="33" customHeight="1" x14ac:dyDescent="0.25">
      <c r="A10" s="53" t="s">
        <v>25</v>
      </c>
      <c r="B10" s="210" t="s">
        <v>78</v>
      </c>
      <c r="C10" s="126"/>
      <c r="D10" s="126"/>
      <c r="E10" s="211"/>
      <c r="F10" s="54" t="s">
        <v>5</v>
      </c>
      <c r="G10" s="55" t="str">
        <f>+G9</f>
        <v>891.500.319-2</v>
      </c>
      <c r="H10" s="19"/>
    </row>
    <row r="11" spans="1:8" ht="35.450000000000003" customHeight="1" thickBot="1" x14ac:dyDescent="0.3">
      <c r="A11" s="56" t="s">
        <v>26</v>
      </c>
      <c r="B11" s="212" t="s">
        <v>97</v>
      </c>
      <c r="C11" s="213"/>
      <c r="D11" s="213"/>
      <c r="E11" s="214"/>
      <c r="F11" s="57"/>
      <c r="G11" s="58"/>
      <c r="H11" s="19"/>
    </row>
    <row r="12" spans="1:8" ht="35.450000000000003" customHeight="1" thickBot="1" x14ac:dyDescent="0.3">
      <c r="A12" s="59" t="s">
        <v>35</v>
      </c>
      <c r="B12" s="199" t="s">
        <v>75</v>
      </c>
      <c r="C12" s="200"/>
      <c r="D12" s="200"/>
      <c r="E12" s="200"/>
      <c r="F12" s="200"/>
      <c r="G12" s="207"/>
      <c r="H12" s="19"/>
    </row>
    <row r="13" spans="1:8" ht="38.450000000000003" customHeight="1" thickBot="1" x14ac:dyDescent="0.3">
      <c r="A13" s="114" t="s">
        <v>6</v>
      </c>
      <c r="B13" s="115"/>
      <c r="C13" s="115"/>
      <c r="D13" s="115"/>
      <c r="E13" s="115"/>
      <c r="F13" s="115"/>
      <c r="G13" s="116"/>
      <c r="H13" s="19"/>
    </row>
    <row r="14" spans="1:8" ht="51.6" customHeight="1" thickBot="1" x14ac:dyDescent="0.3">
      <c r="A14" s="148" t="s">
        <v>7</v>
      </c>
      <c r="B14" s="149"/>
      <c r="C14" s="149"/>
      <c r="D14" s="32" t="s">
        <v>8</v>
      </c>
      <c r="E14" s="33" t="s">
        <v>9</v>
      </c>
      <c r="F14" s="34" t="s">
        <v>10</v>
      </c>
      <c r="G14" s="35" t="s">
        <v>11</v>
      </c>
      <c r="H14" s="19"/>
    </row>
    <row r="15" spans="1:8" ht="136.5" customHeight="1" x14ac:dyDescent="0.25">
      <c r="A15" s="151" t="s">
        <v>188</v>
      </c>
      <c r="B15" s="152"/>
      <c r="C15" s="36" t="s">
        <v>77</v>
      </c>
      <c r="D15" s="153" t="s">
        <v>83</v>
      </c>
      <c r="E15" s="132">
        <f>+C18</f>
        <v>50</v>
      </c>
      <c r="F15" s="194"/>
      <c r="G15" s="138"/>
      <c r="H15" s="19"/>
    </row>
    <row r="16" spans="1:8" ht="36" customHeight="1" x14ac:dyDescent="0.25">
      <c r="A16" s="143" t="s">
        <v>157</v>
      </c>
      <c r="B16" s="144"/>
      <c r="C16" s="60">
        <v>10</v>
      </c>
      <c r="D16" s="154"/>
      <c r="E16" s="133"/>
      <c r="F16" s="195"/>
      <c r="G16" s="139"/>
      <c r="H16" s="19"/>
    </row>
    <row r="17" spans="1:8" ht="30" customHeight="1" x14ac:dyDescent="0.25">
      <c r="A17" s="184" t="s">
        <v>158</v>
      </c>
      <c r="B17" s="185"/>
      <c r="C17" s="60">
        <v>20</v>
      </c>
      <c r="D17" s="154"/>
      <c r="E17" s="133"/>
      <c r="F17" s="195"/>
      <c r="G17" s="139"/>
      <c r="H17" s="19"/>
    </row>
    <row r="18" spans="1:8" ht="41.1" customHeight="1" thickBot="1" x14ac:dyDescent="0.3">
      <c r="A18" s="184" t="s">
        <v>159</v>
      </c>
      <c r="B18" s="185"/>
      <c r="C18" s="61">
        <v>50</v>
      </c>
      <c r="D18" s="154"/>
      <c r="E18" s="134"/>
      <c r="F18" s="196"/>
      <c r="G18" s="139"/>
      <c r="H18" s="19"/>
    </row>
    <row r="19" spans="1:8" ht="141" customHeight="1" x14ac:dyDescent="0.25">
      <c r="A19" s="123" t="s">
        <v>189</v>
      </c>
      <c r="B19" s="209"/>
      <c r="C19" s="62" t="s">
        <v>77</v>
      </c>
      <c r="D19" s="153" t="s">
        <v>190</v>
      </c>
      <c r="E19" s="132">
        <f>+C22</f>
        <v>65</v>
      </c>
      <c r="F19" s="215"/>
      <c r="G19" s="138"/>
      <c r="H19" s="19"/>
    </row>
    <row r="20" spans="1:8" ht="33.950000000000003" customHeight="1" x14ac:dyDescent="0.25">
      <c r="A20" s="143" t="s">
        <v>57</v>
      </c>
      <c r="B20" s="251"/>
      <c r="C20" s="63">
        <v>10</v>
      </c>
      <c r="D20" s="154"/>
      <c r="E20" s="133"/>
      <c r="F20" s="216"/>
      <c r="G20" s="139"/>
      <c r="H20" s="19"/>
    </row>
    <row r="21" spans="1:8" ht="30" customHeight="1" x14ac:dyDescent="0.25">
      <c r="A21" s="143" t="s">
        <v>58</v>
      </c>
      <c r="B21" s="251"/>
      <c r="C21" s="64">
        <v>20</v>
      </c>
      <c r="D21" s="154"/>
      <c r="E21" s="133"/>
      <c r="F21" s="216"/>
      <c r="G21" s="139"/>
      <c r="H21" s="19"/>
    </row>
    <row r="22" spans="1:8" ht="30" customHeight="1" thickBot="1" x14ac:dyDescent="0.3">
      <c r="A22" s="197" t="s">
        <v>59</v>
      </c>
      <c r="B22" s="252"/>
      <c r="C22" s="38">
        <v>65</v>
      </c>
      <c r="D22" s="155"/>
      <c r="E22" s="134"/>
      <c r="F22" s="217"/>
      <c r="G22" s="140"/>
      <c r="H22" s="19"/>
    </row>
    <row r="23" spans="1:8" ht="127.5" customHeight="1" x14ac:dyDescent="0.25">
      <c r="A23" s="123" t="s">
        <v>191</v>
      </c>
      <c r="B23" s="124"/>
      <c r="C23" s="62" t="s">
        <v>77</v>
      </c>
      <c r="D23" s="153" t="s">
        <v>192</v>
      </c>
      <c r="E23" s="132">
        <f>+C26</f>
        <v>65</v>
      </c>
      <c r="F23" s="135"/>
      <c r="G23" s="138"/>
      <c r="H23" s="19"/>
    </row>
    <row r="24" spans="1:8" ht="24" customHeight="1" x14ac:dyDescent="0.25">
      <c r="A24" s="141" t="s">
        <v>57</v>
      </c>
      <c r="B24" s="142"/>
      <c r="C24" s="63">
        <v>10</v>
      </c>
      <c r="D24" s="154"/>
      <c r="E24" s="133"/>
      <c r="F24" s="136"/>
      <c r="G24" s="139"/>
      <c r="H24" s="19"/>
    </row>
    <row r="25" spans="1:8" ht="24" customHeight="1" x14ac:dyDescent="0.25">
      <c r="A25" s="143" t="s">
        <v>58</v>
      </c>
      <c r="B25" s="144"/>
      <c r="C25" s="64">
        <v>20</v>
      </c>
      <c r="D25" s="154"/>
      <c r="E25" s="133"/>
      <c r="F25" s="136"/>
      <c r="G25" s="139"/>
      <c r="H25" s="19"/>
    </row>
    <row r="26" spans="1:8" ht="24" customHeight="1" thickBot="1" x14ac:dyDescent="0.3">
      <c r="A26" s="197" t="s">
        <v>59</v>
      </c>
      <c r="B26" s="198"/>
      <c r="C26" s="38">
        <v>65</v>
      </c>
      <c r="D26" s="155"/>
      <c r="E26" s="134"/>
      <c r="F26" s="137"/>
      <c r="G26" s="140"/>
      <c r="H26" s="19"/>
    </row>
    <row r="27" spans="1:8" ht="126.75" customHeight="1" x14ac:dyDescent="0.25">
      <c r="A27" s="203" t="s">
        <v>138</v>
      </c>
      <c r="B27" s="204"/>
      <c r="C27" s="62" t="s">
        <v>77</v>
      </c>
      <c r="D27" s="153" t="s">
        <v>139</v>
      </c>
      <c r="E27" s="132">
        <f>+C30</f>
        <v>50</v>
      </c>
      <c r="F27" s="135"/>
      <c r="G27" s="138"/>
      <c r="H27" s="19"/>
    </row>
    <row r="28" spans="1:8" ht="27.95" customHeight="1" x14ac:dyDescent="0.25">
      <c r="A28" s="205" t="s">
        <v>66</v>
      </c>
      <c r="B28" s="206"/>
      <c r="C28" s="37">
        <v>15</v>
      </c>
      <c r="D28" s="154"/>
      <c r="E28" s="133"/>
      <c r="F28" s="136"/>
      <c r="G28" s="139"/>
      <c r="H28" s="19"/>
    </row>
    <row r="29" spans="1:8" ht="27.95" customHeight="1" x14ac:dyDescent="0.25">
      <c r="A29" s="201" t="s">
        <v>67</v>
      </c>
      <c r="B29" s="202"/>
      <c r="C29" s="37">
        <v>30</v>
      </c>
      <c r="D29" s="154"/>
      <c r="E29" s="133"/>
      <c r="F29" s="136"/>
      <c r="G29" s="139"/>
      <c r="H29" s="19"/>
    </row>
    <row r="30" spans="1:8" ht="27.95" customHeight="1" thickBot="1" x14ac:dyDescent="0.3">
      <c r="A30" s="201" t="s">
        <v>68</v>
      </c>
      <c r="B30" s="202"/>
      <c r="C30" s="37">
        <v>50</v>
      </c>
      <c r="D30" s="155"/>
      <c r="E30" s="134"/>
      <c r="F30" s="137"/>
      <c r="G30" s="140"/>
      <c r="H30" s="19"/>
    </row>
    <row r="31" spans="1:8" ht="115.5" customHeight="1" x14ac:dyDescent="0.25">
      <c r="A31" s="151" t="s">
        <v>193</v>
      </c>
      <c r="B31" s="152"/>
      <c r="C31" s="36" t="s">
        <v>77</v>
      </c>
      <c r="D31" s="153" t="s">
        <v>83</v>
      </c>
      <c r="E31" s="132">
        <f>+C34</f>
        <v>40</v>
      </c>
      <c r="F31" s="194"/>
      <c r="G31" s="138"/>
      <c r="H31" s="19"/>
    </row>
    <row r="32" spans="1:8" ht="27.95" customHeight="1" x14ac:dyDescent="0.25">
      <c r="A32" s="143" t="s">
        <v>194</v>
      </c>
      <c r="B32" s="144"/>
      <c r="C32" s="60">
        <v>10</v>
      </c>
      <c r="D32" s="154"/>
      <c r="E32" s="133"/>
      <c r="F32" s="195"/>
      <c r="G32" s="139"/>
      <c r="H32" s="19"/>
    </row>
    <row r="33" spans="1:8" ht="27.95" customHeight="1" x14ac:dyDescent="0.25">
      <c r="A33" s="184" t="s">
        <v>195</v>
      </c>
      <c r="B33" s="185"/>
      <c r="C33" s="60">
        <v>20</v>
      </c>
      <c r="D33" s="154"/>
      <c r="E33" s="133"/>
      <c r="F33" s="195"/>
      <c r="G33" s="139"/>
      <c r="H33" s="19"/>
    </row>
    <row r="34" spans="1:8" ht="27.95" customHeight="1" thickBot="1" x14ac:dyDescent="0.3">
      <c r="A34" s="184" t="s">
        <v>196</v>
      </c>
      <c r="B34" s="185"/>
      <c r="C34" s="61">
        <v>40</v>
      </c>
      <c r="D34" s="154"/>
      <c r="E34" s="134"/>
      <c r="F34" s="196"/>
      <c r="G34" s="139"/>
      <c r="H34" s="19"/>
    </row>
    <row r="35" spans="1:8" ht="78.599999999999994" customHeight="1" thickBot="1" x14ac:dyDescent="0.3">
      <c r="A35" s="199" t="s">
        <v>122</v>
      </c>
      <c r="B35" s="200"/>
      <c r="C35" s="65">
        <f>+E35</f>
        <v>30</v>
      </c>
      <c r="D35" s="41" t="s">
        <v>149</v>
      </c>
      <c r="E35" s="39">
        <v>30</v>
      </c>
      <c r="F35" s="66"/>
      <c r="G35" s="40"/>
      <c r="H35" s="19"/>
    </row>
    <row r="36" spans="1:8" ht="45.6" customHeight="1" thickBot="1" x14ac:dyDescent="0.3">
      <c r="A36" s="145" t="s">
        <v>12</v>
      </c>
      <c r="B36" s="146"/>
      <c r="C36" s="146"/>
      <c r="D36" s="147"/>
      <c r="E36" s="42">
        <f>SUM(E15:E35)</f>
        <v>300</v>
      </c>
      <c r="F36" s="45" t="s">
        <v>13</v>
      </c>
      <c r="G36" s="67">
        <f>SUM(G15:G35)</f>
        <v>0</v>
      </c>
    </row>
    <row r="37" spans="1:8" x14ac:dyDescent="0.25">
      <c r="A37" s="47"/>
    </row>
  </sheetData>
  <mergeCells count="55">
    <mergeCell ref="F31:F34"/>
    <mergeCell ref="G31:G34"/>
    <mergeCell ref="A32:B32"/>
    <mergeCell ref="A33:B33"/>
    <mergeCell ref="A34:B34"/>
    <mergeCell ref="A7:G7"/>
    <mergeCell ref="A1:G1"/>
    <mergeCell ref="A3:G3"/>
    <mergeCell ref="A4:G4"/>
    <mergeCell ref="A5:G5"/>
    <mergeCell ref="A6:G6"/>
    <mergeCell ref="G15:G18"/>
    <mergeCell ref="A16:B16"/>
    <mergeCell ref="A17:B17"/>
    <mergeCell ref="A18:B18"/>
    <mergeCell ref="A8:G8"/>
    <mergeCell ref="B9:E9"/>
    <mergeCell ref="B10:E10"/>
    <mergeCell ref="B11:E11"/>
    <mergeCell ref="B12:G12"/>
    <mergeCell ref="A13:G13"/>
    <mergeCell ref="A14:C14"/>
    <mergeCell ref="A15:B15"/>
    <mergeCell ref="D15:D18"/>
    <mergeCell ref="E15:E18"/>
    <mergeCell ref="F15:F18"/>
    <mergeCell ref="A19:B19"/>
    <mergeCell ref="D19:D22"/>
    <mergeCell ref="E19:E22"/>
    <mergeCell ref="F19:F22"/>
    <mergeCell ref="G19:G22"/>
    <mergeCell ref="A20:B20"/>
    <mergeCell ref="A21:B21"/>
    <mergeCell ref="A22:B22"/>
    <mergeCell ref="A23:B23"/>
    <mergeCell ref="D23:D26"/>
    <mergeCell ref="E23:E26"/>
    <mergeCell ref="F23:F26"/>
    <mergeCell ref="G23:G26"/>
    <mergeCell ref="A24:B24"/>
    <mergeCell ref="A25:B25"/>
    <mergeCell ref="A26:B26"/>
    <mergeCell ref="F27:F30"/>
    <mergeCell ref="G27:G30"/>
    <mergeCell ref="A28:B28"/>
    <mergeCell ref="A29:B29"/>
    <mergeCell ref="A30:B30"/>
    <mergeCell ref="A35:B35"/>
    <mergeCell ref="A36:D36"/>
    <mergeCell ref="A27:B27"/>
    <mergeCell ref="D27:D30"/>
    <mergeCell ref="E27:E30"/>
    <mergeCell ref="A31:B31"/>
    <mergeCell ref="D31:D34"/>
    <mergeCell ref="E31:E34"/>
  </mergeCells>
  <pageMargins left="0.7" right="0.7" top="0.75" bottom="0.75" header="0.3" footer="0.3"/>
  <pageSetup scale="3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94635-84D7-42C5-BB09-F104B4E360BE}">
  <sheetPr>
    <tabColor rgb="FF92D050"/>
  </sheetPr>
  <dimension ref="A1:H33"/>
  <sheetViews>
    <sheetView showGridLines="0" zoomScale="70" zoomScaleNormal="70" zoomScaleSheetLayoutView="40" workbookViewId="0">
      <selection activeCell="H7" sqref="H7"/>
    </sheetView>
  </sheetViews>
  <sheetFormatPr baseColWidth="10" defaultColWidth="10.85546875" defaultRowHeight="15.75" x14ac:dyDescent="0.25"/>
  <cols>
    <col min="1" max="1" width="16" style="15" customWidth="1"/>
    <col min="2" max="2" width="64.5703125" style="15" customWidth="1"/>
    <col min="3" max="3" width="24.140625" style="15" customWidth="1"/>
    <col min="4" max="4" width="35.85546875" style="15" customWidth="1"/>
    <col min="5" max="5" width="21.42578125" style="15" customWidth="1"/>
    <col min="6" max="6" width="29.5703125" style="15" customWidth="1"/>
    <col min="7" max="7" width="26.7109375" style="15" customWidth="1"/>
    <col min="8" max="8" width="26.85546875" style="15" customWidth="1"/>
    <col min="9" max="16384" width="10.85546875" style="15"/>
  </cols>
  <sheetData>
    <row r="1" spans="1:8" ht="42" customHeight="1" x14ac:dyDescent="0.25">
      <c r="A1" s="105" t="s">
        <v>78</v>
      </c>
      <c r="B1" s="106"/>
      <c r="C1" s="106"/>
      <c r="D1" s="106"/>
      <c r="E1" s="106"/>
      <c r="F1" s="106"/>
      <c r="G1" s="107"/>
      <c r="H1" s="14"/>
    </row>
    <row r="2" spans="1:8" ht="15" customHeight="1" x14ac:dyDescent="0.25">
      <c r="A2" s="16"/>
      <c r="B2" s="17"/>
      <c r="C2" s="17"/>
      <c r="D2" s="17"/>
      <c r="E2" s="17"/>
      <c r="F2" s="17"/>
      <c r="G2" s="18"/>
      <c r="H2" s="14"/>
    </row>
    <row r="3" spans="1:8" ht="23.45" customHeight="1" x14ac:dyDescent="0.25">
      <c r="A3" s="108" t="s">
        <v>121</v>
      </c>
      <c r="B3" s="109"/>
      <c r="C3" s="109"/>
      <c r="D3" s="109"/>
      <c r="E3" s="109"/>
      <c r="F3" s="109"/>
      <c r="G3" s="110"/>
      <c r="H3" s="14"/>
    </row>
    <row r="4" spans="1:8" ht="29.45" customHeight="1" thickBot="1" x14ac:dyDescent="0.3">
      <c r="A4" s="111" t="s">
        <v>14</v>
      </c>
      <c r="B4" s="112"/>
      <c r="C4" s="112"/>
      <c r="D4" s="112"/>
      <c r="E4" s="112"/>
      <c r="F4" s="112"/>
      <c r="G4" s="113"/>
      <c r="H4" s="14"/>
    </row>
    <row r="5" spans="1:8" ht="36.6" customHeight="1" thickBot="1" x14ac:dyDescent="0.3">
      <c r="A5" s="117" t="s">
        <v>94</v>
      </c>
      <c r="B5" s="118"/>
      <c r="C5" s="118"/>
      <c r="D5" s="118"/>
      <c r="E5" s="118"/>
      <c r="F5" s="118"/>
      <c r="G5" s="119"/>
      <c r="H5" s="14"/>
    </row>
    <row r="6" spans="1:8" ht="33" customHeight="1" thickBot="1" x14ac:dyDescent="0.3">
      <c r="A6" s="114" t="s">
        <v>3</v>
      </c>
      <c r="B6" s="115"/>
      <c r="C6" s="115"/>
      <c r="D6" s="115"/>
      <c r="E6" s="115"/>
      <c r="F6" s="115"/>
      <c r="G6" s="116"/>
      <c r="H6" s="14"/>
    </row>
    <row r="7" spans="1:8" ht="82.5" customHeight="1" thickBot="1" x14ac:dyDescent="0.3">
      <c r="A7" s="180" t="s">
        <v>95</v>
      </c>
      <c r="B7" s="181"/>
      <c r="C7" s="181"/>
      <c r="D7" s="181"/>
      <c r="E7" s="181"/>
      <c r="F7" s="182"/>
      <c r="G7" s="183"/>
      <c r="H7" s="14"/>
    </row>
    <row r="8" spans="1:8" ht="33" customHeight="1" thickBot="1" x14ac:dyDescent="0.3">
      <c r="A8" s="114" t="s">
        <v>4</v>
      </c>
      <c r="B8" s="115"/>
      <c r="C8" s="115"/>
      <c r="D8" s="115"/>
      <c r="E8" s="115"/>
      <c r="F8" s="115"/>
      <c r="G8" s="116"/>
      <c r="H8" s="19"/>
    </row>
    <row r="9" spans="1:8" ht="33" customHeight="1" x14ac:dyDescent="0.25">
      <c r="A9" s="50" t="s">
        <v>24</v>
      </c>
      <c r="B9" s="208" t="s">
        <v>78</v>
      </c>
      <c r="C9" s="124"/>
      <c r="D9" s="124"/>
      <c r="E9" s="209"/>
      <c r="F9" s="51" t="s">
        <v>5</v>
      </c>
      <c r="G9" s="52" t="str">
        <f>+'G1. COND ADIC. TRDMC'!G9</f>
        <v>891.500.319-2</v>
      </c>
      <c r="H9" s="19"/>
    </row>
    <row r="10" spans="1:8" ht="33" customHeight="1" x14ac:dyDescent="0.25">
      <c r="A10" s="53" t="s">
        <v>25</v>
      </c>
      <c r="B10" s="210" t="s">
        <v>126</v>
      </c>
      <c r="C10" s="126"/>
      <c r="D10" s="126"/>
      <c r="E10" s="211"/>
      <c r="F10" s="54" t="s">
        <v>5</v>
      </c>
      <c r="G10" s="55" t="str">
        <f>+G9</f>
        <v>891.500.319-2</v>
      </c>
      <c r="H10" s="19"/>
    </row>
    <row r="11" spans="1:8" ht="35.450000000000003" customHeight="1" thickBot="1" x14ac:dyDescent="0.3">
      <c r="A11" s="56" t="s">
        <v>26</v>
      </c>
      <c r="B11" s="212" t="s">
        <v>96</v>
      </c>
      <c r="C11" s="213"/>
      <c r="D11" s="213"/>
      <c r="E11" s="214"/>
      <c r="F11" s="57"/>
      <c r="G11" s="58"/>
      <c r="H11" s="19"/>
    </row>
    <row r="12" spans="1:8" ht="35.450000000000003" customHeight="1" thickBot="1" x14ac:dyDescent="0.3">
      <c r="A12" s="59" t="s">
        <v>35</v>
      </c>
      <c r="B12" s="199" t="s">
        <v>75</v>
      </c>
      <c r="C12" s="200"/>
      <c r="D12" s="200"/>
      <c r="E12" s="200"/>
      <c r="F12" s="200"/>
      <c r="G12" s="207"/>
      <c r="H12" s="19"/>
    </row>
    <row r="13" spans="1:8" ht="38.450000000000003" customHeight="1" thickBot="1" x14ac:dyDescent="0.3">
      <c r="A13" s="114" t="s">
        <v>6</v>
      </c>
      <c r="B13" s="115"/>
      <c r="C13" s="115"/>
      <c r="D13" s="115"/>
      <c r="E13" s="115"/>
      <c r="F13" s="115"/>
      <c r="G13" s="116"/>
      <c r="H13" s="19"/>
    </row>
    <row r="14" spans="1:8" ht="51.6" customHeight="1" thickBot="1" x14ac:dyDescent="0.3">
      <c r="A14" s="148" t="s">
        <v>7</v>
      </c>
      <c r="B14" s="149"/>
      <c r="C14" s="149"/>
      <c r="D14" s="32" t="s">
        <v>8</v>
      </c>
      <c r="E14" s="33" t="s">
        <v>9</v>
      </c>
      <c r="F14" s="34" t="s">
        <v>10</v>
      </c>
      <c r="G14" s="35" t="s">
        <v>11</v>
      </c>
      <c r="H14" s="19"/>
    </row>
    <row r="15" spans="1:8" ht="141" customHeight="1" x14ac:dyDescent="0.25">
      <c r="A15" s="123" t="s">
        <v>197</v>
      </c>
      <c r="B15" s="209"/>
      <c r="C15" s="62" t="s">
        <v>77</v>
      </c>
      <c r="D15" s="153" t="s">
        <v>190</v>
      </c>
      <c r="E15" s="132">
        <f>+C18</f>
        <v>65</v>
      </c>
      <c r="F15" s="215"/>
      <c r="G15" s="138"/>
      <c r="H15" s="19"/>
    </row>
    <row r="16" spans="1:8" ht="33.950000000000003" customHeight="1" x14ac:dyDescent="0.25">
      <c r="A16" s="143" t="s">
        <v>57</v>
      </c>
      <c r="B16" s="251"/>
      <c r="C16" s="63">
        <v>10</v>
      </c>
      <c r="D16" s="154"/>
      <c r="E16" s="133"/>
      <c r="F16" s="216"/>
      <c r="G16" s="139"/>
      <c r="H16" s="19"/>
    </row>
    <row r="17" spans="1:8" ht="30" customHeight="1" x14ac:dyDescent="0.25">
      <c r="A17" s="143" t="s">
        <v>58</v>
      </c>
      <c r="B17" s="251"/>
      <c r="C17" s="64">
        <v>20</v>
      </c>
      <c r="D17" s="154"/>
      <c r="E17" s="133"/>
      <c r="F17" s="216"/>
      <c r="G17" s="139"/>
      <c r="H17" s="19"/>
    </row>
    <row r="18" spans="1:8" ht="30" customHeight="1" thickBot="1" x14ac:dyDescent="0.3">
      <c r="A18" s="197" t="s">
        <v>59</v>
      </c>
      <c r="B18" s="252"/>
      <c r="C18" s="38">
        <v>65</v>
      </c>
      <c r="D18" s="155"/>
      <c r="E18" s="134"/>
      <c r="F18" s="217"/>
      <c r="G18" s="140"/>
      <c r="H18" s="19"/>
    </row>
    <row r="19" spans="1:8" ht="127.5" customHeight="1" x14ac:dyDescent="0.25">
      <c r="A19" s="123" t="s">
        <v>191</v>
      </c>
      <c r="B19" s="124"/>
      <c r="C19" s="62" t="s">
        <v>77</v>
      </c>
      <c r="D19" s="153" t="s">
        <v>192</v>
      </c>
      <c r="E19" s="132">
        <f>+C22</f>
        <v>65</v>
      </c>
      <c r="F19" s="135"/>
      <c r="G19" s="138"/>
      <c r="H19" s="19"/>
    </row>
    <row r="20" spans="1:8" ht="24" customHeight="1" x14ac:dyDescent="0.25">
      <c r="A20" s="141" t="s">
        <v>57</v>
      </c>
      <c r="B20" s="142"/>
      <c r="C20" s="63">
        <v>10</v>
      </c>
      <c r="D20" s="154"/>
      <c r="E20" s="133"/>
      <c r="F20" s="136"/>
      <c r="G20" s="139"/>
      <c r="H20" s="19"/>
    </row>
    <row r="21" spans="1:8" ht="24" customHeight="1" x14ac:dyDescent="0.25">
      <c r="A21" s="143" t="s">
        <v>58</v>
      </c>
      <c r="B21" s="144"/>
      <c r="C21" s="64">
        <v>20</v>
      </c>
      <c r="D21" s="154"/>
      <c r="E21" s="133"/>
      <c r="F21" s="136"/>
      <c r="G21" s="139"/>
      <c r="H21" s="19"/>
    </row>
    <row r="22" spans="1:8" ht="24" customHeight="1" thickBot="1" x14ac:dyDescent="0.3">
      <c r="A22" s="197" t="s">
        <v>59</v>
      </c>
      <c r="B22" s="198"/>
      <c r="C22" s="38">
        <v>65</v>
      </c>
      <c r="D22" s="155"/>
      <c r="E22" s="134"/>
      <c r="F22" s="137"/>
      <c r="G22" s="140"/>
      <c r="H22" s="19"/>
    </row>
    <row r="23" spans="1:8" ht="126.75" customHeight="1" x14ac:dyDescent="0.25">
      <c r="A23" s="203" t="s">
        <v>138</v>
      </c>
      <c r="B23" s="204"/>
      <c r="C23" s="62" t="s">
        <v>77</v>
      </c>
      <c r="D23" s="153" t="s">
        <v>139</v>
      </c>
      <c r="E23" s="132">
        <f>+C26</f>
        <v>65</v>
      </c>
      <c r="F23" s="135"/>
      <c r="G23" s="138"/>
      <c r="H23" s="19"/>
    </row>
    <row r="24" spans="1:8" ht="27.95" customHeight="1" x14ac:dyDescent="0.25">
      <c r="A24" s="205" t="s">
        <v>66</v>
      </c>
      <c r="B24" s="206"/>
      <c r="C24" s="37">
        <v>15</v>
      </c>
      <c r="D24" s="154"/>
      <c r="E24" s="133"/>
      <c r="F24" s="136"/>
      <c r="G24" s="139"/>
      <c r="H24" s="19"/>
    </row>
    <row r="25" spans="1:8" ht="27.95" customHeight="1" x14ac:dyDescent="0.25">
      <c r="A25" s="201" t="s">
        <v>67</v>
      </c>
      <c r="B25" s="202"/>
      <c r="C25" s="37">
        <v>30</v>
      </c>
      <c r="D25" s="154"/>
      <c r="E25" s="133"/>
      <c r="F25" s="136"/>
      <c r="G25" s="139"/>
      <c r="H25" s="19"/>
    </row>
    <row r="26" spans="1:8" ht="27.95" customHeight="1" thickBot="1" x14ac:dyDescent="0.3">
      <c r="A26" s="201" t="s">
        <v>68</v>
      </c>
      <c r="B26" s="202"/>
      <c r="C26" s="37">
        <v>65</v>
      </c>
      <c r="D26" s="155"/>
      <c r="E26" s="134"/>
      <c r="F26" s="137"/>
      <c r="G26" s="140"/>
      <c r="H26" s="19"/>
    </row>
    <row r="27" spans="1:8" ht="115.5" customHeight="1" x14ac:dyDescent="0.25">
      <c r="A27" s="151" t="s">
        <v>193</v>
      </c>
      <c r="B27" s="152"/>
      <c r="C27" s="36" t="s">
        <v>77</v>
      </c>
      <c r="D27" s="153" t="s">
        <v>83</v>
      </c>
      <c r="E27" s="132">
        <f>+C30</f>
        <v>60</v>
      </c>
      <c r="F27" s="194"/>
      <c r="G27" s="138"/>
      <c r="H27" s="19"/>
    </row>
    <row r="28" spans="1:8" ht="27.95" customHeight="1" x14ac:dyDescent="0.25">
      <c r="A28" s="143" t="s">
        <v>194</v>
      </c>
      <c r="B28" s="144"/>
      <c r="C28" s="60">
        <v>20</v>
      </c>
      <c r="D28" s="154"/>
      <c r="E28" s="133"/>
      <c r="F28" s="195"/>
      <c r="G28" s="139"/>
      <c r="H28" s="19"/>
    </row>
    <row r="29" spans="1:8" ht="27.95" customHeight="1" x14ac:dyDescent="0.25">
      <c r="A29" s="184" t="s">
        <v>195</v>
      </c>
      <c r="B29" s="185"/>
      <c r="C29" s="60">
        <v>40</v>
      </c>
      <c r="D29" s="154"/>
      <c r="E29" s="133"/>
      <c r="F29" s="195"/>
      <c r="G29" s="139"/>
      <c r="H29" s="19"/>
    </row>
    <row r="30" spans="1:8" ht="27.95" customHeight="1" thickBot="1" x14ac:dyDescent="0.3">
      <c r="A30" s="184" t="s">
        <v>196</v>
      </c>
      <c r="B30" s="185"/>
      <c r="C30" s="61">
        <v>60</v>
      </c>
      <c r="D30" s="154"/>
      <c r="E30" s="134"/>
      <c r="F30" s="196"/>
      <c r="G30" s="139"/>
      <c r="H30" s="19"/>
    </row>
    <row r="31" spans="1:8" ht="78.599999999999994" customHeight="1" thickBot="1" x14ac:dyDescent="0.3">
      <c r="A31" s="199" t="s">
        <v>122</v>
      </c>
      <c r="B31" s="200"/>
      <c r="C31" s="65">
        <v>45</v>
      </c>
      <c r="D31" s="41" t="s">
        <v>149</v>
      </c>
      <c r="E31" s="39">
        <f>+C31</f>
        <v>45</v>
      </c>
      <c r="F31" s="66"/>
      <c r="G31" s="40"/>
      <c r="H31" s="19"/>
    </row>
    <row r="32" spans="1:8" ht="45.6" customHeight="1" thickBot="1" x14ac:dyDescent="0.3">
      <c r="A32" s="145" t="s">
        <v>12</v>
      </c>
      <c r="B32" s="146"/>
      <c r="C32" s="146"/>
      <c r="D32" s="147"/>
      <c r="E32" s="42">
        <f>SUM(E15:E31)</f>
        <v>300</v>
      </c>
      <c r="F32" s="45" t="s">
        <v>13</v>
      </c>
      <c r="G32" s="67">
        <f>SUM(G15:G31)</f>
        <v>0</v>
      </c>
    </row>
    <row r="33" spans="1:1" x14ac:dyDescent="0.25">
      <c r="A33" s="47"/>
    </row>
  </sheetData>
  <mergeCells count="47">
    <mergeCell ref="A31:B31"/>
    <mergeCell ref="A32:D32"/>
    <mergeCell ref="A27:B27"/>
    <mergeCell ref="D27:D30"/>
    <mergeCell ref="E27:E30"/>
    <mergeCell ref="F27:F30"/>
    <mergeCell ref="G27:G30"/>
    <mergeCell ref="A28:B28"/>
    <mergeCell ref="A29:B29"/>
    <mergeCell ref="A30:B30"/>
    <mergeCell ref="A23:B23"/>
    <mergeCell ref="D23:D26"/>
    <mergeCell ref="E23:E26"/>
    <mergeCell ref="F23:F26"/>
    <mergeCell ref="G23:G26"/>
    <mergeCell ref="A24:B24"/>
    <mergeCell ref="A25:B25"/>
    <mergeCell ref="A26:B26"/>
    <mergeCell ref="A19:B19"/>
    <mergeCell ref="D19:D22"/>
    <mergeCell ref="E19:E22"/>
    <mergeCell ref="F19:F22"/>
    <mergeCell ref="G19:G22"/>
    <mergeCell ref="A20:B20"/>
    <mergeCell ref="A21:B21"/>
    <mergeCell ref="A22:B22"/>
    <mergeCell ref="A15:B15"/>
    <mergeCell ref="D15:D18"/>
    <mergeCell ref="E15:E18"/>
    <mergeCell ref="F15:F18"/>
    <mergeCell ref="G15:G18"/>
    <mergeCell ref="A16:B16"/>
    <mergeCell ref="A17:B17"/>
    <mergeCell ref="A18:B18"/>
    <mergeCell ref="A14:C14"/>
    <mergeCell ref="A8:G8"/>
    <mergeCell ref="B9:E9"/>
    <mergeCell ref="B10:E10"/>
    <mergeCell ref="B11:E11"/>
    <mergeCell ref="B12:G12"/>
    <mergeCell ref="A13:G13"/>
    <mergeCell ref="A7:G7"/>
    <mergeCell ref="A1:G1"/>
    <mergeCell ref="A3:G3"/>
    <mergeCell ref="A4:G4"/>
    <mergeCell ref="A5:G5"/>
    <mergeCell ref="A6:G6"/>
  </mergeCells>
  <pageMargins left="0.7" right="0.7" top="0.75" bottom="0.75" header="0.3" footer="0.3"/>
  <pageSetup scale="3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H23"/>
  <sheetViews>
    <sheetView showGridLines="0" topLeftCell="A19" zoomScale="70" zoomScaleNormal="70" zoomScaleSheetLayoutView="70" workbookViewId="0">
      <selection sqref="A1:XFD1048576"/>
    </sheetView>
  </sheetViews>
  <sheetFormatPr baseColWidth="10" defaultColWidth="10.85546875" defaultRowHeight="15.75" x14ac:dyDescent="0.25"/>
  <cols>
    <col min="1" max="1" width="21" style="15" customWidth="1"/>
    <col min="2" max="2" width="53" style="15" customWidth="1"/>
    <col min="3" max="3" width="20.140625" style="15" customWidth="1"/>
    <col min="4" max="4" width="36.28515625" style="15" customWidth="1"/>
    <col min="5" max="5" width="18.28515625" style="15" customWidth="1"/>
    <col min="6" max="6" width="30.85546875" style="15" customWidth="1"/>
    <col min="7" max="7" width="25.85546875" style="15" customWidth="1"/>
    <col min="8" max="8" width="23.5703125" style="15" customWidth="1"/>
    <col min="9" max="16384" width="10.85546875" style="15"/>
  </cols>
  <sheetData>
    <row r="1" spans="1:8" ht="42.6" customHeight="1" x14ac:dyDescent="0.25">
      <c r="A1" s="105" t="s">
        <v>78</v>
      </c>
      <c r="B1" s="106"/>
      <c r="C1" s="106"/>
      <c r="D1" s="106"/>
      <c r="E1" s="106"/>
      <c r="F1" s="106"/>
      <c r="G1" s="107"/>
      <c r="H1" s="14"/>
    </row>
    <row r="2" spans="1:8" ht="13.9" customHeight="1" x14ac:dyDescent="0.25">
      <c r="A2" s="16"/>
      <c r="B2" s="17"/>
      <c r="C2" s="17"/>
      <c r="D2" s="17"/>
      <c r="E2" s="17"/>
      <c r="F2" s="17"/>
      <c r="G2" s="18"/>
      <c r="H2" s="14"/>
    </row>
    <row r="3" spans="1:8" ht="24.6" customHeight="1" x14ac:dyDescent="0.25">
      <c r="A3" s="108" t="s">
        <v>121</v>
      </c>
      <c r="B3" s="109"/>
      <c r="C3" s="109"/>
      <c r="D3" s="109"/>
      <c r="E3" s="109"/>
      <c r="F3" s="109"/>
      <c r="G3" s="110"/>
      <c r="H3" s="14"/>
    </row>
    <row r="4" spans="1:8" ht="18.600000000000001" customHeight="1" thickBot="1" x14ac:dyDescent="0.3">
      <c r="A4" s="111" t="s">
        <v>14</v>
      </c>
      <c r="B4" s="112"/>
      <c r="C4" s="112"/>
      <c r="D4" s="112"/>
      <c r="E4" s="112"/>
      <c r="F4" s="112"/>
      <c r="G4" s="113"/>
      <c r="H4" s="14"/>
    </row>
    <row r="5" spans="1:8" ht="36" customHeight="1" thickBot="1" x14ac:dyDescent="0.3">
      <c r="A5" s="117" t="s">
        <v>98</v>
      </c>
      <c r="B5" s="118"/>
      <c r="C5" s="118"/>
      <c r="D5" s="118"/>
      <c r="E5" s="118"/>
      <c r="F5" s="118"/>
      <c r="G5" s="119"/>
      <c r="H5" s="14"/>
    </row>
    <row r="6" spans="1:8" ht="33" customHeight="1" thickBot="1" x14ac:dyDescent="0.3">
      <c r="A6" s="114" t="s">
        <v>3</v>
      </c>
      <c r="B6" s="115"/>
      <c r="C6" s="115"/>
      <c r="D6" s="115"/>
      <c r="E6" s="115"/>
      <c r="F6" s="115"/>
      <c r="G6" s="116"/>
      <c r="H6" s="14"/>
    </row>
    <row r="7" spans="1:8" ht="84" customHeight="1" thickBot="1" x14ac:dyDescent="0.3">
      <c r="A7" s="120" t="s">
        <v>198</v>
      </c>
      <c r="B7" s="121"/>
      <c r="C7" s="121"/>
      <c r="D7" s="121"/>
      <c r="E7" s="121"/>
      <c r="F7" s="121"/>
      <c r="G7" s="122"/>
      <c r="H7" s="14"/>
    </row>
    <row r="8" spans="1:8" ht="33" customHeight="1" thickBot="1" x14ac:dyDescent="0.3">
      <c r="A8" s="114" t="s">
        <v>4</v>
      </c>
      <c r="B8" s="115"/>
      <c r="C8" s="115"/>
      <c r="D8" s="115"/>
      <c r="E8" s="115"/>
      <c r="F8" s="115"/>
      <c r="G8" s="116"/>
      <c r="H8" s="19"/>
    </row>
    <row r="9" spans="1:8" ht="27.6" customHeight="1" x14ac:dyDescent="0.25">
      <c r="A9" s="96" t="s">
        <v>53</v>
      </c>
      <c r="B9" s="124" t="s">
        <v>78</v>
      </c>
      <c r="C9" s="124"/>
      <c r="D9" s="124"/>
      <c r="E9" s="209"/>
      <c r="F9" s="68" t="s">
        <v>5</v>
      </c>
      <c r="G9" s="52" t="s">
        <v>82</v>
      </c>
      <c r="H9" s="19"/>
    </row>
    <row r="10" spans="1:8" ht="27.6" customHeight="1" x14ac:dyDescent="0.25">
      <c r="A10" s="97" t="s">
        <v>54</v>
      </c>
      <c r="B10" s="126" t="s">
        <v>78</v>
      </c>
      <c r="C10" s="126"/>
      <c r="D10" s="126"/>
      <c r="E10" s="211"/>
      <c r="F10" s="70" t="s">
        <v>5</v>
      </c>
      <c r="G10" s="55" t="s">
        <v>82</v>
      </c>
      <c r="H10" s="19"/>
    </row>
    <row r="11" spans="1:8" ht="27.6" customHeight="1" thickBot="1" x14ac:dyDescent="0.3">
      <c r="A11" s="98" t="s">
        <v>55</v>
      </c>
      <c r="B11" s="213" t="s">
        <v>78</v>
      </c>
      <c r="C11" s="213"/>
      <c r="D11" s="213"/>
      <c r="E11" s="214"/>
      <c r="F11" s="71" t="s">
        <v>5</v>
      </c>
      <c r="G11" s="69" t="s">
        <v>82</v>
      </c>
      <c r="H11" s="19"/>
    </row>
    <row r="12" spans="1:8" ht="27.6" customHeight="1" thickBot="1" x14ac:dyDescent="0.3">
      <c r="A12" s="30" t="s">
        <v>35</v>
      </c>
      <c r="B12" s="130" t="s">
        <v>75</v>
      </c>
      <c r="C12" s="130"/>
      <c r="D12" s="130"/>
      <c r="E12" s="130"/>
      <c r="F12" s="130"/>
      <c r="G12" s="131"/>
      <c r="H12" s="19"/>
    </row>
    <row r="13" spans="1:8" ht="37.9" customHeight="1" thickBot="1" x14ac:dyDescent="0.3">
      <c r="A13" s="114" t="s">
        <v>6</v>
      </c>
      <c r="B13" s="115"/>
      <c r="C13" s="115"/>
      <c r="D13" s="115"/>
      <c r="E13" s="115"/>
      <c r="F13" s="115"/>
      <c r="G13" s="116"/>
      <c r="H13" s="19"/>
    </row>
    <row r="14" spans="1:8" ht="51.6" customHeight="1" thickBot="1" x14ac:dyDescent="0.3">
      <c r="A14" s="148" t="s">
        <v>7</v>
      </c>
      <c r="B14" s="149"/>
      <c r="C14" s="150"/>
      <c r="D14" s="32" t="s">
        <v>8</v>
      </c>
      <c r="E14" s="33" t="s">
        <v>9</v>
      </c>
      <c r="F14" s="34" t="s">
        <v>10</v>
      </c>
      <c r="G14" s="35" t="s">
        <v>11</v>
      </c>
      <c r="H14" s="19"/>
    </row>
    <row r="15" spans="1:8" ht="105" customHeight="1" thickBot="1" x14ac:dyDescent="0.3">
      <c r="A15" s="129" t="s">
        <v>99</v>
      </c>
      <c r="B15" s="130"/>
      <c r="C15" s="131"/>
      <c r="D15" s="41" t="s">
        <v>100</v>
      </c>
      <c r="E15" s="42">
        <v>60</v>
      </c>
      <c r="F15" s="43"/>
      <c r="G15" s="44"/>
      <c r="H15" s="19"/>
    </row>
    <row r="16" spans="1:8" ht="143.25" customHeight="1" x14ac:dyDescent="0.25">
      <c r="A16" s="151" t="s">
        <v>138</v>
      </c>
      <c r="B16" s="152"/>
      <c r="C16" s="91" t="s">
        <v>15</v>
      </c>
      <c r="D16" s="153" t="s">
        <v>139</v>
      </c>
      <c r="E16" s="132">
        <f>+C19</f>
        <v>90</v>
      </c>
      <c r="F16" s="135"/>
      <c r="G16" s="253"/>
      <c r="H16" s="19"/>
    </row>
    <row r="17" spans="1:8" ht="24.95" customHeight="1" x14ac:dyDescent="0.25">
      <c r="A17" s="141" t="s">
        <v>66</v>
      </c>
      <c r="B17" s="142"/>
      <c r="C17" s="92">
        <v>30</v>
      </c>
      <c r="D17" s="154"/>
      <c r="E17" s="133"/>
      <c r="F17" s="136"/>
      <c r="G17" s="254"/>
      <c r="H17" s="19"/>
    </row>
    <row r="18" spans="1:8" ht="24.95" customHeight="1" x14ac:dyDescent="0.25">
      <c r="A18" s="143" t="s">
        <v>67</v>
      </c>
      <c r="B18" s="144"/>
      <c r="C18" s="92">
        <v>60</v>
      </c>
      <c r="D18" s="154"/>
      <c r="E18" s="133"/>
      <c r="F18" s="136"/>
      <c r="G18" s="254"/>
      <c r="H18" s="19"/>
    </row>
    <row r="19" spans="1:8" ht="24.95" customHeight="1" thickBot="1" x14ac:dyDescent="0.3">
      <c r="A19" s="143" t="s">
        <v>68</v>
      </c>
      <c r="B19" s="144"/>
      <c r="C19" s="93">
        <v>90</v>
      </c>
      <c r="D19" s="155"/>
      <c r="E19" s="134"/>
      <c r="F19" s="137"/>
      <c r="G19" s="255"/>
      <c r="H19" s="19"/>
    </row>
    <row r="20" spans="1:8" ht="93.6" customHeight="1" thickBot="1" x14ac:dyDescent="0.3">
      <c r="A20" s="129" t="s">
        <v>101</v>
      </c>
      <c r="B20" s="130"/>
      <c r="C20" s="131"/>
      <c r="D20" s="41" t="s">
        <v>199</v>
      </c>
      <c r="E20" s="42">
        <v>80</v>
      </c>
      <c r="F20" s="43"/>
      <c r="G20" s="44"/>
      <c r="H20" s="19"/>
    </row>
    <row r="21" spans="1:8" ht="91.15" customHeight="1" thickBot="1" x14ac:dyDescent="0.3">
      <c r="A21" s="129" t="s">
        <v>102</v>
      </c>
      <c r="B21" s="130"/>
      <c r="C21" s="131"/>
      <c r="D21" s="41" t="s">
        <v>200</v>
      </c>
      <c r="E21" s="42">
        <v>70</v>
      </c>
      <c r="F21" s="43"/>
      <c r="G21" s="44"/>
      <c r="H21" s="19"/>
    </row>
    <row r="22" spans="1:8" ht="41.45" customHeight="1" thickBot="1" x14ac:dyDescent="0.3">
      <c r="A22" s="145" t="s">
        <v>12</v>
      </c>
      <c r="B22" s="146"/>
      <c r="C22" s="146"/>
      <c r="D22" s="147"/>
      <c r="E22" s="42">
        <f>SUM(E15:E21)</f>
        <v>300</v>
      </c>
      <c r="F22" s="45" t="s">
        <v>13</v>
      </c>
      <c r="G22" s="46">
        <f>SUM(G15:G21)</f>
        <v>0</v>
      </c>
      <c r="H22" s="19"/>
    </row>
    <row r="23" spans="1:8" ht="16.149999999999999" customHeight="1" x14ac:dyDescent="0.25">
      <c r="A23" s="47"/>
      <c r="B23" s="14"/>
      <c r="C23" s="14"/>
      <c r="D23" s="14"/>
      <c r="E23" s="48"/>
      <c r="F23" s="48"/>
      <c r="G23" s="19"/>
      <c r="H23" s="19"/>
    </row>
  </sheetData>
  <mergeCells count="25">
    <mergeCell ref="A21:C21"/>
    <mergeCell ref="A22:D22"/>
    <mergeCell ref="A16:B16"/>
    <mergeCell ref="A7:G7"/>
    <mergeCell ref="A8:G8"/>
    <mergeCell ref="A13:G13"/>
    <mergeCell ref="B12:G12"/>
    <mergeCell ref="B9:E9"/>
    <mergeCell ref="B10:E10"/>
    <mergeCell ref="B11:E11"/>
    <mergeCell ref="A20:C20"/>
    <mergeCell ref="A6:G6"/>
    <mergeCell ref="A1:G1"/>
    <mergeCell ref="E16:E19"/>
    <mergeCell ref="F16:F19"/>
    <mergeCell ref="A3:G3"/>
    <mergeCell ref="A4:G4"/>
    <mergeCell ref="A5:G5"/>
    <mergeCell ref="G16:G19"/>
    <mergeCell ref="A14:C14"/>
    <mergeCell ref="D16:D19"/>
    <mergeCell ref="A17:B17"/>
    <mergeCell ref="A18:B18"/>
    <mergeCell ref="A19:B19"/>
    <mergeCell ref="A15:C15"/>
  </mergeCells>
  <pageMargins left="0.7" right="0.7" top="0.75" bottom="0.75" header="0.3" footer="0.3"/>
  <pageSetup scale="3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H27"/>
  <sheetViews>
    <sheetView showGridLines="0" topLeftCell="A24" zoomScale="70" zoomScaleNormal="70" zoomScaleSheetLayoutView="55" workbookViewId="0">
      <selection activeCell="H6" sqref="H6"/>
    </sheetView>
  </sheetViews>
  <sheetFormatPr baseColWidth="10" defaultColWidth="10.85546875" defaultRowHeight="15.75" x14ac:dyDescent="0.25"/>
  <cols>
    <col min="1" max="1" width="16.28515625" style="15" customWidth="1"/>
    <col min="2" max="2" width="57" style="15" customWidth="1"/>
    <col min="3" max="3" width="20.5703125" style="15" customWidth="1"/>
    <col min="4" max="4" width="36.7109375" style="15" customWidth="1"/>
    <col min="5" max="5" width="18.42578125" style="15" customWidth="1"/>
    <col min="6" max="6" width="35.42578125" style="15" customWidth="1"/>
    <col min="7" max="7" width="26.7109375" style="15" customWidth="1"/>
    <col min="8" max="8" width="28.7109375" style="15" customWidth="1"/>
    <col min="9" max="16384" width="10.85546875" style="15"/>
  </cols>
  <sheetData>
    <row r="1" spans="1:8" x14ac:dyDescent="0.25">
      <c r="A1" s="105" t="s">
        <v>78</v>
      </c>
      <c r="B1" s="106"/>
      <c r="C1" s="106"/>
      <c r="D1" s="106"/>
      <c r="E1" s="106"/>
      <c r="F1" s="106"/>
      <c r="G1" s="107"/>
    </row>
    <row r="2" spans="1:8" x14ac:dyDescent="0.25">
      <c r="A2" s="16"/>
      <c r="B2" s="17"/>
      <c r="C2" s="17"/>
      <c r="D2" s="17"/>
      <c r="E2" s="17"/>
      <c r="F2" s="17"/>
      <c r="G2" s="18"/>
    </row>
    <row r="3" spans="1:8" ht="42" customHeight="1" x14ac:dyDescent="0.25">
      <c r="A3" s="108" t="s">
        <v>121</v>
      </c>
      <c r="B3" s="109"/>
      <c r="C3" s="109"/>
      <c r="D3" s="109"/>
      <c r="E3" s="109"/>
      <c r="F3" s="109"/>
      <c r="G3" s="110"/>
      <c r="H3" s="14"/>
    </row>
    <row r="4" spans="1:8" ht="24" customHeight="1" thickBot="1" x14ac:dyDescent="0.3">
      <c r="A4" s="111" t="s">
        <v>14</v>
      </c>
      <c r="B4" s="112"/>
      <c r="C4" s="112"/>
      <c r="D4" s="112"/>
      <c r="E4" s="112"/>
      <c r="F4" s="112"/>
      <c r="G4" s="113"/>
      <c r="H4" s="14"/>
    </row>
    <row r="5" spans="1:8" ht="35.450000000000003" customHeight="1" thickBot="1" x14ac:dyDescent="0.3">
      <c r="A5" s="117" t="s">
        <v>103</v>
      </c>
      <c r="B5" s="118"/>
      <c r="C5" s="118"/>
      <c r="D5" s="118"/>
      <c r="E5" s="118"/>
      <c r="F5" s="118"/>
      <c r="G5" s="119"/>
      <c r="H5" s="14"/>
    </row>
    <row r="6" spans="1:8" ht="33" customHeight="1" thickBot="1" x14ac:dyDescent="0.3">
      <c r="A6" s="114" t="s">
        <v>3</v>
      </c>
      <c r="B6" s="115"/>
      <c r="C6" s="115"/>
      <c r="D6" s="115"/>
      <c r="E6" s="115"/>
      <c r="F6" s="115"/>
      <c r="G6" s="116"/>
      <c r="H6" s="14"/>
    </row>
    <row r="7" spans="1:8" ht="75" customHeight="1" thickBot="1" x14ac:dyDescent="0.3">
      <c r="A7" s="120" t="s">
        <v>201</v>
      </c>
      <c r="B7" s="121"/>
      <c r="C7" s="121"/>
      <c r="D7" s="121"/>
      <c r="E7" s="121"/>
      <c r="F7" s="121"/>
      <c r="G7" s="122"/>
      <c r="H7" s="14"/>
    </row>
    <row r="8" spans="1:8" ht="33" customHeight="1" thickBot="1" x14ac:dyDescent="0.3">
      <c r="A8" s="114" t="s">
        <v>4</v>
      </c>
      <c r="B8" s="115"/>
      <c r="C8" s="115"/>
      <c r="D8" s="115"/>
      <c r="E8" s="115"/>
      <c r="F8" s="115"/>
      <c r="G8" s="116"/>
      <c r="H8" s="19"/>
    </row>
    <row r="9" spans="1:8" ht="33" customHeight="1" thickBot="1" x14ac:dyDescent="0.3">
      <c r="A9" s="50" t="s">
        <v>24</v>
      </c>
      <c r="B9" s="208" t="s">
        <v>78</v>
      </c>
      <c r="C9" s="124"/>
      <c r="D9" s="124"/>
      <c r="E9" s="209"/>
      <c r="F9" s="51" t="s">
        <v>5</v>
      </c>
      <c r="G9" s="52" t="str">
        <f>+'G1. COND ADIC. TRDMC'!G9</f>
        <v>891.500.319-2</v>
      </c>
      <c r="H9" s="19"/>
    </row>
    <row r="10" spans="1:8" ht="33" customHeight="1" thickBot="1" x14ac:dyDescent="0.3">
      <c r="A10" s="53" t="s">
        <v>25</v>
      </c>
      <c r="B10" s="208" t="s">
        <v>78</v>
      </c>
      <c r="C10" s="124"/>
      <c r="D10" s="124"/>
      <c r="E10" s="209"/>
      <c r="F10" s="54" t="s">
        <v>5</v>
      </c>
      <c r="G10" s="55" t="str">
        <f>+G9</f>
        <v>891.500.319-2</v>
      </c>
      <c r="H10" s="19"/>
    </row>
    <row r="11" spans="1:8" ht="33" customHeight="1" thickBot="1" x14ac:dyDescent="0.3">
      <c r="A11" s="53" t="s">
        <v>26</v>
      </c>
      <c r="B11" s="208" t="s">
        <v>78</v>
      </c>
      <c r="C11" s="124"/>
      <c r="D11" s="124"/>
      <c r="E11" s="209"/>
      <c r="F11" s="54" t="s">
        <v>5</v>
      </c>
      <c r="G11" s="55" t="str">
        <f>+G9</f>
        <v>891.500.319-2</v>
      </c>
      <c r="H11" s="19"/>
    </row>
    <row r="12" spans="1:8" ht="33" customHeight="1" thickBot="1" x14ac:dyDescent="0.3">
      <c r="A12" s="30" t="s">
        <v>35</v>
      </c>
      <c r="B12" s="99"/>
      <c r="C12" s="129" t="s">
        <v>75</v>
      </c>
      <c r="D12" s="130"/>
      <c r="E12" s="130"/>
      <c r="F12" s="130"/>
      <c r="G12" s="131"/>
      <c r="H12" s="19"/>
    </row>
    <row r="13" spans="1:8" ht="37.9" customHeight="1" thickBot="1" x14ac:dyDescent="0.3">
      <c r="A13" s="114" t="s">
        <v>6</v>
      </c>
      <c r="B13" s="115"/>
      <c r="C13" s="115"/>
      <c r="D13" s="115"/>
      <c r="E13" s="115"/>
      <c r="F13" s="115"/>
      <c r="G13" s="116"/>
      <c r="H13" s="19"/>
    </row>
    <row r="14" spans="1:8" ht="51.6" customHeight="1" thickBot="1" x14ac:dyDescent="0.3">
      <c r="A14" s="148" t="s">
        <v>7</v>
      </c>
      <c r="B14" s="149"/>
      <c r="C14" s="150"/>
      <c r="D14" s="32" t="s">
        <v>8</v>
      </c>
      <c r="E14" s="33" t="s">
        <v>9</v>
      </c>
      <c r="F14" s="34" t="s">
        <v>20</v>
      </c>
      <c r="G14" s="35" t="s">
        <v>21</v>
      </c>
      <c r="H14" s="19"/>
    </row>
    <row r="15" spans="1:8" ht="132.6" customHeight="1" x14ac:dyDescent="0.25">
      <c r="A15" s="151" t="s">
        <v>202</v>
      </c>
      <c r="B15" s="152"/>
      <c r="C15" s="36" t="s">
        <v>77</v>
      </c>
      <c r="D15" s="153" t="s">
        <v>203</v>
      </c>
      <c r="E15" s="132">
        <f>+C18</f>
        <v>60</v>
      </c>
      <c r="F15" s="194"/>
      <c r="G15" s="138"/>
      <c r="H15" s="19"/>
    </row>
    <row r="16" spans="1:8" ht="30" customHeight="1" x14ac:dyDescent="0.25">
      <c r="A16" s="143" t="s">
        <v>166</v>
      </c>
      <c r="B16" s="144"/>
      <c r="C16" s="60">
        <v>20</v>
      </c>
      <c r="D16" s="154"/>
      <c r="E16" s="133"/>
      <c r="F16" s="195"/>
      <c r="G16" s="139"/>
      <c r="H16" s="19"/>
    </row>
    <row r="17" spans="1:8" ht="30" customHeight="1" x14ac:dyDescent="0.25">
      <c r="A17" s="184" t="s">
        <v>204</v>
      </c>
      <c r="B17" s="185"/>
      <c r="C17" s="60">
        <v>40</v>
      </c>
      <c r="D17" s="154"/>
      <c r="E17" s="133"/>
      <c r="F17" s="195"/>
      <c r="G17" s="139"/>
      <c r="H17" s="19"/>
    </row>
    <row r="18" spans="1:8" ht="30" customHeight="1" thickBot="1" x14ac:dyDescent="0.3">
      <c r="A18" s="184" t="s">
        <v>205</v>
      </c>
      <c r="B18" s="185"/>
      <c r="C18" s="61">
        <v>60</v>
      </c>
      <c r="D18" s="154"/>
      <c r="E18" s="134"/>
      <c r="F18" s="196"/>
      <c r="G18" s="139"/>
      <c r="H18" s="19"/>
    </row>
    <row r="19" spans="1:8" ht="30" customHeight="1" x14ac:dyDescent="0.25">
      <c r="A19" s="151" t="s">
        <v>138</v>
      </c>
      <c r="B19" s="152"/>
      <c r="C19" s="91" t="s">
        <v>15</v>
      </c>
      <c r="D19" s="153" t="s">
        <v>139</v>
      </c>
      <c r="E19" s="132">
        <f>+C22</f>
        <v>90</v>
      </c>
      <c r="F19" s="135"/>
      <c r="G19" s="138"/>
      <c r="H19" s="19"/>
    </row>
    <row r="20" spans="1:8" ht="30" customHeight="1" x14ac:dyDescent="0.25">
      <c r="A20" s="141" t="s">
        <v>66</v>
      </c>
      <c r="B20" s="142"/>
      <c r="C20" s="92">
        <v>30</v>
      </c>
      <c r="D20" s="154"/>
      <c r="E20" s="133"/>
      <c r="F20" s="136"/>
      <c r="G20" s="139"/>
      <c r="H20" s="19"/>
    </row>
    <row r="21" spans="1:8" ht="30" customHeight="1" x14ac:dyDescent="0.25">
      <c r="A21" s="143" t="s">
        <v>67</v>
      </c>
      <c r="B21" s="144"/>
      <c r="C21" s="92">
        <v>50</v>
      </c>
      <c r="D21" s="154"/>
      <c r="E21" s="133"/>
      <c r="F21" s="136"/>
      <c r="G21" s="139"/>
      <c r="H21" s="19"/>
    </row>
    <row r="22" spans="1:8" ht="30" customHeight="1" thickBot="1" x14ac:dyDescent="0.3">
      <c r="A22" s="143" t="s">
        <v>68</v>
      </c>
      <c r="B22" s="144"/>
      <c r="C22" s="93">
        <v>90</v>
      </c>
      <c r="D22" s="155"/>
      <c r="E22" s="134"/>
      <c r="F22" s="137"/>
      <c r="G22" s="140"/>
      <c r="H22" s="19"/>
    </row>
    <row r="23" spans="1:8" ht="96.6" customHeight="1" thickBot="1" x14ac:dyDescent="0.3">
      <c r="A23" s="129" t="s">
        <v>104</v>
      </c>
      <c r="B23" s="130"/>
      <c r="C23" s="131"/>
      <c r="D23" s="41" t="s">
        <v>206</v>
      </c>
      <c r="E23" s="42">
        <v>90</v>
      </c>
      <c r="F23" s="43"/>
      <c r="G23" s="44"/>
      <c r="H23" s="19"/>
    </row>
    <row r="24" spans="1:8" ht="87" customHeight="1" thickBot="1" x14ac:dyDescent="0.3">
      <c r="A24" s="129" t="s">
        <v>105</v>
      </c>
      <c r="B24" s="130"/>
      <c r="C24" s="131"/>
      <c r="D24" s="41" t="s">
        <v>207</v>
      </c>
      <c r="E24" s="42">
        <v>50</v>
      </c>
      <c r="F24" s="43"/>
      <c r="G24" s="44"/>
      <c r="H24" s="19"/>
    </row>
    <row r="25" spans="1:8" ht="87" customHeight="1" thickBot="1" x14ac:dyDescent="0.3">
      <c r="A25" s="129" t="s">
        <v>106</v>
      </c>
      <c r="B25" s="130"/>
      <c r="C25" s="131"/>
      <c r="D25" s="41" t="s">
        <v>19</v>
      </c>
      <c r="E25" s="42">
        <v>10</v>
      </c>
      <c r="F25" s="43"/>
      <c r="G25" s="44"/>
      <c r="H25" s="19"/>
    </row>
    <row r="26" spans="1:8" ht="48.6" customHeight="1" thickBot="1" x14ac:dyDescent="0.3">
      <c r="A26" s="145" t="s">
        <v>12</v>
      </c>
      <c r="B26" s="146"/>
      <c r="C26" s="146"/>
      <c r="D26" s="147"/>
      <c r="E26" s="42">
        <f>SUM(E15:E25)</f>
        <v>300</v>
      </c>
      <c r="F26" s="45" t="s">
        <v>22</v>
      </c>
      <c r="G26" s="46">
        <f>SUM(G24:G25)</f>
        <v>0</v>
      </c>
      <c r="H26" s="19"/>
    </row>
    <row r="27" spans="1:8" x14ac:dyDescent="0.25">
      <c r="A27" s="47"/>
      <c r="B27" s="47"/>
      <c r="C27" s="14"/>
      <c r="D27" s="14"/>
      <c r="E27" s="48"/>
      <c r="F27" s="48"/>
      <c r="G27" s="19"/>
      <c r="H27" s="19"/>
    </row>
  </sheetData>
  <mergeCells count="33">
    <mergeCell ref="A23:C23"/>
    <mergeCell ref="A25:C25"/>
    <mergeCell ref="E19:E22"/>
    <mergeCell ref="F19:F22"/>
    <mergeCell ref="G19:G22"/>
    <mergeCell ref="D19:D22"/>
    <mergeCell ref="A20:B20"/>
    <mergeCell ref="A21:B21"/>
    <mergeCell ref="A22:B22"/>
    <mergeCell ref="A19:B19"/>
    <mergeCell ref="A8:G8"/>
    <mergeCell ref="C12:G12"/>
    <mergeCell ref="A7:G7"/>
    <mergeCell ref="A3:G3"/>
    <mergeCell ref="A4:G4"/>
    <mergeCell ref="A5:G5"/>
    <mergeCell ref="A6:G6"/>
    <mergeCell ref="A26:D26"/>
    <mergeCell ref="A24:C24"/>
    <mergeCell ref="A1:G1"/>
    <mergeCell ref="B9:E9"/>
    <mergeCell ref="B10:E10"/>
    <mergeCell ref="B11:E11"/>
    <mergeCell ref="A13:G13"/>
    <mergeCell ref="A14:C14"/>
    <mergeCell ref="A15:B15"/>
    <mergeCell ref="D15:D18"/>
    <mergeCell ref="E15:E18"/>
    <mergeCell ref="F15:F18"/>
    <mergeCell ref="G15:G18"/>
    <mergeCell ref="A16:B16"/>
    <mergeCell ref="A17:B17"/>
    <mergeCell ref="A18:B18"/>
  </mergeCells>
  <pageMargins left="0.7" right="0.7" top="0.75" bottom="0.75" header="0.3" footer="0.3"/>
  <pageSetup scale="4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I17"/>
  <sheetViews>
    <sheetView showGridLines="0" topLeftCell="A14" zoomScale="70" zoomScaleNormal="70" zoomScaleSheetLayoutView="70" workbookViewId="0">
      <selection activeCell="J7" sqref="J7"/>
    </sheetView>
  </sheetViews>
  <sheetFormatPr baseColWidth="10" defaultColWidth="10.85546875" defaultRowHeight="15.75" x14ac:dyDescent="0.25"/>
  <cols>
    <col min="1" max="1" width="17.140625" style="15" customWidth="1"/>
    <col min="2" max="2" width="52.85546875" style="15" customWidth="1"/>
    <col min="3" max="3" width="17.42578125" style="15" customWidth="1"/>
    <col min="4" max="4" width="25.7109375" style="15" customWidth="1"/>
    <col min="5" max="5" width="25" style="15" customWidth="1"/>
    <col min="6" max="6" width="26.85546875" style="15" customWidth="1"/>
    <col min="7" max="7" width="26.7109375" style="15" customWidth="1"/>
    <col min="8" max="8" width="8" style="15" customWidth="1"/>
    <col min="9" max="16384" width="10.85546875" style="15"/>
  </cols>
  <sheetData>
    <row r="1" spans="1:9" ht="42.6" customHeight="1" x14ac:dyDescent="0.25">
      <c r="A1" s="105" t="s">
        <v>78</v>
      </c>
      <c r="B1" s="106"/>
      <c r="C1" s="106"/>
      <c r="D1" s="106"/>
      <c r="E1" s="106"/>
      <c r="F1" s="106"/>
      <c r="G1" s="107"/>
      <c r="H1" s="23"/>
      <c r="I1" s="14"/>
    </row>
    <row r="2" spans="1:9" ht="13.9" customHeight="1" x14ac:dyDescent="0.25">
      <c r="A2" s="16"/>
      <c r="B2" s="17"/>
      <c r="C2" s="17"/>
      <c r="D2" s="17"/>
      <c r="E2" s="17"/>
      <c r="F2" s="17"/>
      <c r="G2" s="18"/>
      <c r="H2" s="17"/>
      <c r="I2" s="14"/>
    </row>
    <row r="3" spans="1:9" ht="24" customHeight="1" x14ac:dyDescent="0.25">
      <c r="A3" s="108" t="s">
        <v>121</v>
      </c>
      <c r="B3" s="109"/>
      <c r="C3" s="109"/>
      <c r="D3" s="109"/>
      <c r="E3" s="109"/>
      <c r="F3" s="109"/>
      <c r="G3" s="110"/>
      <c r="H3" s="23"/>
      <c r="I3" s="14"/>
    </row>
    <row r="4" spans="1:9" ht="31.15" customHeight="1" thickBot="1" x14ac:dyDescent="0.3">
      <c r="A4" s="111" t="s">
        <v>14</v>
      </c>
      <c r="B4" s="112"/>
      <c r="C4" s="112"/>
      <c r="D4" s="112"/>
      <c r="E4" s="112"/>
      <c r="F4" s="112"/>
      <c r="G4" s="113"/>
      <c r="H4" s="23"/>
      <c r="I4" s="14"/>
    </row>
    <row r="5" spans="1:9" ht="36" customHeight="1" thickBot="1" x14ac:dyDescent="0.3">
      <c r="A5" s="117" t="s">
        <v>107</v>
      </c>
      <c r="B5" s="118"/>
      <c r="C5" s="118"/>
      <c r="D5" s="118"/>
      <c r="E5" s="118"/>
      <c r="F5" s="118"/>
      <c r="G5" s="119"/>
      <c r="H5" s="14"/>
    </row>
    <row r="6" spans="1:9" ht="33" customHeight="1" thickBot="1" x14ac:dyDescent="0.3">
      <c r="A6" s="114" t="s">
        <v>3</v>
      </c>
      <c r="B6" s="115"/>
      <c r="C6" s="115"/>
      <c r="D6" s="115"/>
      <c r="E6" s="115"/>
      <c r="F6" s="115"/>
      <c r="G6" s="116"/>
      <c r="H6" s="14"/>
    </row>
    <row r="7" spans="1:9" ht="73.5" customHeight="1" thickBot="1" x14ac:dyDescent="0.3">
      <c r="A7" s="120" t="s">
        <v>208</v>
      </c>
      <c r="B7" s="121"/>
      <c r="C7" s="121"/>
      <c r="D7" s="121"/>
      <c r="E7" s="121"/>
      <c r="F7" s="121"/>
      <c r="G7" s="122"/>
      <c r="H7" s="14"/>
    </row>
    <row r="8" spans="1:9" ht="33.6" customHeight="1" thickBot="1" x14ac:dyDescent="0.3">
      <c r="A8" s="114" t="s">
        <v>4</v>
      </c>
      <c r="B8" s="115"/>
      <c r="C8" s="115"/>
      <c r="D8" s="115"/>
      <c r="E8" s="115"/>
      <c r="F8" s="115"/>
      <c r="G8" s="116"/>
      <c r="H8" s="19"/>
    </row>
    <row r="9" spans="1:9" ht="37.9" customHeight="1" x14ac:dyDescent="0.25">
      <c r="A9" s="20" t="s">
        <v>27</v>
      </c>
      <c r="B9" s="123" t="s">
        <v>78</v>
      </c>
      <c r="C9" s="124"/>
      <c r="D9" s="124"/>
      <c r="E9" s="124"/>
      <c r="F9" s="68" t="s">
        <v>5</v>
      </c>
      <c r="G9" s="52" t="s">
        <v>82</v>
      </c>
      <c r="H9" s="19"/>
    </row>
    <row r="10" spans="1:9" ht="36" customHeight="1" x14ac:dyDescent="0.25">
      <c r="A10" s="24" t="s">
        <v>28</v>
      </c>
      <c r="B10" s="125" t="s">
        <v>78</v>
      </c>
      <c r="C10" s="126"/>
      <c r="D10" s="126"/>
      <c r="E10" s="126"/>
      <c r="F10" s="70" t="s">
        <v>5</v>
      </c>
      <c r="G10" s="55" t="s">
        <v>82</v>
      </c>
      <c r="H10" s="19"/>
    </row>
    <row r="11" spans="1:9" ht="35.450000000000003" customHeight="1" thickBot="1" x14ac:dyDescent="0.3">
      <c r="A11" s="24" t="s">
        <v>29</v>
      </c>
      <c r="B11" s="242" t="s">
        <v>78</v>
      </c>
      <c r="C11" s="213"/>
      <c r="D11" s="213"/>
      <c r="E11" s="213"/>
      <c r="F11" s="71" t="s">
        <v>5</v>
      </c>
      <c r="G11" s="72" t="s">
        <v>82</v>
      </c>
      <c r="H11" s="19"/>
    </row>
    <row r="12" spans="1:9" ht="35.450000000000003" customHeight="1" thickBot="1" x14ac:dyDescent="0.3">
      <c r="A12" s="30" t="s">
        <v>35</v>
      </c>
      <c r="B12" s="129" t="s">
        <v>75</v>
      </c>
      <c r="C12" s="130"/>
      <c r="D12" s="130"/>
      <c r="E12" s="130"/>
      <c r="F12" s="130"/>
      <c r="G12" s="131"/>
      <c r="H12" s="19"/>
    </row>
    <row r="13" spans="1:9" ht="37.9" customHeight="1" thickBot="1" x14ac:dyDescent="0.3">
      <c r="A13" s="114" t="s">
        <v>6</v>
      </c>
      <c r="B13" s="115"/>
      <c r="C13" s="115"/>
      <c r="D13" s="115"/>
      <c r="E13" s="115"/>
      <c r="F13" s="115"/>
      <c r="G13" s="116"/>
      <c r="H13" s="19"/>
    </row>
    <row r="14" spans="1:9" ht="51.6" customHeight="1" thickBot="1" x14ac:dyDescent="0.3">
      <c r="A14" s="148" t="s">
        <v>7</v>
      </c>
      <c r="B14" s="149"/>
      <c r="C14" s="32" t="s">
        <v>15</v>
      </c>
      <c r="D14" s="32" t="s">
        <v>8</v>
      </c>
      <c r="E14" s="33" t="s">
        <v>9</v>
      </c>
      <c r="F14" s="34" t="s">
        <v>10</v>
      </c>
      <c r="G14" s="35" t="s">
        <v>11</v>
      </c>
      <c r="H14" s="19"/>
    </row>
    <row r="15" spans="1:9" ht="90" customHeight="1" thickBot="1" x14ac:dyDescent="0.3">
      <c r="A15" s="129" t="s">
        <v>106</v>
      </c>
      <c r="B15" s="131"/>
      <c r="C15" s="31"/>
      <c r="D15" s="41" t="s">
        <v>149</v>
      </c>
      <c r="E15" s="95">
        <v>300</v>
      </c>
      <c r="F15" s="43"/>
      <c r="G15" s="44">
        <v>15</v>
      </c>
      <c r="H15" s="19"/>
    </row>
    <row r="16" spans="1:9" ht="35.450000000000003" customHeight="1" thickBot="1" x14ac:dyDescent="0.3">
      <c r="A16" s="145" t="s">
        <v>12</v>
      </c>
      <c r="B16" s="146"/>
      <c r="C16" s="146"/>
      <c r="D16" s="147"/>
      <c r="E16" s="42">
        <f>SUM(E15:E15)</f>
        <v>300</v>
      </c>
      <c r="F16" s="45" t="s">
        <v>13</v>
      </c>
      <c r="G16" s="67">
        <f>SUM(G15:G15)</f>
        <v>15</v>
      </c>
      <c r="H16" s="19"/>
    </row>
    <row r="17" spans="1:8" x14ac:dyDescent="0.25">
      <c r="A17" s="47"/>
      <c r="B17" s="14"/>
      <c r="C17" s="14"/>
      <c r="D17" s="14"/>
      <c r="E17" s="48"/>
      <c r="F17" s="48"/>
      <c r="G17" s="19"/>
      <c r="H17" s="19"/>
    </row>
  </sheetData>
  <mergeCells count="15">
    <mergeCell ref="A16:D16"/>
    <mergeCell ref="B11:E11"/>
    <mergeCell ref="A13:G13"/>
    <mergeCell ref="A14:B14"/>
    <mergeCell ref="B12:G12"/>
    <mergeCell ref="A15:B15"/>
    <mergeCell ref="A7:G7"/>
    <mergeCell ref="A8:G8"/>
    <mergeCell ref="B9:E9"/>
    <mergeCell ref="B10:E10"/>
    <mergeCell ref="A1:G1"/>
    <mergeCell ref="A3:G3"/>
    <mergeCell ref="A4:G4"/>
    <mergeCell ref="A5:G5"/>
    <mergeCell ref="A6:G6"/>
  </mergeCells>
  <pageMargins left="0.7" right="0.7" top="0.75" bottom="0.75" header="0.3" footer="0.3"/>
  <pageSetup scale="4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2D392-CFBA-4274-9E97-93CDB1AAE201}">
  <sheetPr>
    <tabColor theme="5" tint="0.39997558519241921"/>
  </sheetPr>
  <dimension ref="A1:I24"/>
  <sheetViews>
    <sheetView showGridLines="0" zoomScale="70" zoomScaleNormal="70" zoomScaleSheetLayoutView="70" workbookViewId="0">
      <selection activeCell="H21" sqref="H21"/>
    </sheetView>
  </sheetViews>
  <sheetFormatPr baseColWidth="10" defaultColWidth="10.85546875" defaultRowHeight="15.75" x14ac:dyDescent="0.25"/>
  <cols>
    <col min="1" max="1" width="17.140625" style="15" customWidth="1"/>
    <col min="2" max="2" width="52.85546875" style="15" customWidth="1"/>
    <col min="3" max="3" width="19.5703125" style="15" customWidth="1"/>
    <col min="4" max="4" width="40.28515625" style="15" customWidth="1"/>
    <col min="5" max="5" width="21.28515625" style="15" customWidth="1"/>
    <col min="6" max="6" width="32.28515625" style="15" customWidth="1"/>
    <col min="7" max="7" width="26.7109375" style="15" customWidth="1"/>
    <col min="8" max="8" width="19.85546875" style="15" customWidth="1"/>
    <col min="9" max="16384" width="10.85546875" style="15"/>
  </cols>
  <sheetData>
    <row r="1" spans="1:9" ht="42.6" customHeight="1" x14ac:dyDescent="0.25">
      <c r="A1" s="105" t="s">
        <v>78</v>
      </c>
      <c r="B1" s="106"/>
      <c r="C1" s="106"/>
      <c r="D1" s="106"/>
      <c r="E1" s="106"/>
      <c r="F1" s="106"/>
      <c r="G1" s="107"/>
      <c r="H1" s="23"/>
      <c r="I1" s="14"/>
    </row>
    <row r="2" spans="1:9" ht="13.9" customHeight="1" x14ac:dyDescent="0.25">
      <c r="A2" s="16"/>
      <c r="B2" s="17"/>
      <c r="C2" s="17"/>
      <c r="D2" s="17"/>
      <c r="E2" s="17"/>
      <c r="F2" s="17"/>
      <c r="G2" s="18"/>
      <c r="H2" s="17"/>
      <c r="I2" s="14"/>
    </row>
    <row r="3" spans="1:9" ht="24" customHeight="1" x14ac:dyDescent="0.25">
      <c r="A3" s="108" t="s">
        <v>121</v>
      </c>
      <c r="B3" s="109"/>
      <c r="C3" s="109"/>
      <c r="D3" s="109"/>
      <c r="E3" s="109"/>
      <c r="F3" s="109"/>
      <c r="G3" s="110"/>
      <c r="H3" s="23"/>
      <c r="I3" s="14"/>
    </row>
    <row r="4" spans="1:9" ht="31.15" customHeight="1" thickBot="1" x14ac:dyDescent="0.3">
      <c r="A4" s="111" t="s">
        <v>108</v>
      </c>
      <c r="B4" s="112"/>
      <c r="C4" s="112"/>
      <c r="D4" s="112"/>
      <c r="E4" s="112"/>
      <c r="F4" s="112"/>
      <c r="G4" s="113"/>
      <c r="H4" s="23"/>
      <c r="I4" s="14"/>
    </row>
    <row r="5" spans="1:9" ht="36" customHeight="1" thickBot="1" x14ac:dyDescent="0.3">
      <c r="A5" s="117" t="s">
        <v>112</v>
      </c>
      <c r="B5" s="118"/>
      <c r="C5" s="118"/>
      <c r="D5" s="118"/>
      <c r="E5" s="118"/>
      <c r="F5" s="118"/>
      <c r="G5" s="119"/>
      <c r="H5" s="14"/>
    </row>
    <row r="6" spans="1:9" ht="33" customHeight="1" thickBot="1" x14ac:dyDescent="0.3">
      <c r="A6" s="114" t="s">
        <v>3</v>
      </c>
      <c r="B6" s="115"/>
      <c r="C6" s="115"/>
      <c r="D6" s="115"/>
      <c r="E6" s="115"/>
      <c r="F6" s="115"/>
      <c r="G6" s="116"/>
      <c r="H6" s="14"/>
    </row>
    <row r="7" spans="1:9" ht="77.25" customHeight="1" thickBot="1" x14ac:dyDescent="0.3">
      <c r="A7" s="120" t="s">
        <v>209</v>
      </c>
      <c r="B7" s="121"/>
      <c r="C7" s="121"/>
      <c r="D7" s="121"/>
      <c r="E7" s="121"/>
      <c r="F7" s="121"/>
      <c r="G7" s="122"/>
      <c r="H7" s="14"/>
    </row>
    <row r="8" spans="1:9" ht="33.6" customHeight="1" thickBot="1" x14ac:dyDescent="0.3">
      <c r="A8" s="114" t="s">
        <v>4</v>
      </c>
      <c r="B8" s="115"/>
      <c r="C8" s="115"/>
      <c r="D8" s="115"/>
      <c r="E8" s="115"/>
      <c r="F8" s="115"/>
      <c r="G8" s="116"/>
      <c r="H8" s="19"/>
    </row>
    <row r="9" spans="1:9" ht="37.9" customHeight="1" x14ac:dyDescent="0.25">
      <c r="A9" s="20" t="s">
        <v>27</v>
      </c>
      <c r="B9" s="123" t="s">
        <v>78</v>
      </c>
      <c r="C9" s="124"/>
      <c r="D9" s="124"/>
      <c r="E9" s="124"/>
      <c r="F9" s="68" t="s">
        <v>5</v>
      </c>
      <c r="G9" s="69" t="s">
        <v>82</v>
      </c>
      <c r="H9" s="19"/>
    </row>
    <row r="10" spans="1:9" ht="36" customHeight="1" x14ac:dyDescent="0.25">
      <c r="A10" s="24" t="s">
        <v>28</v>
      </c>
      <c r="B10" s="125" t="s">
        <v>78</v>
      </c>
      <c r="C10" s="126"/>
      <c r="D10" s="126"/>
      <c r="E10" s="126"/>
      <c r="F10" s="70" t="s">
        <v>5</v>
      </c>
      <c r="G10" s="55" t="s">
        <v>82</v>
      </c>
      <c r="H10" s="19"/>
    </row>
    <row r="11" spans="1:9" ht="35.450000000000003" customHeight="1" thickBot="1" x14ac:dyDescent="0.3">
      <c r="A11" s="24" t="s">
        <v>29</v>
      </c>
      <c r="B11" s="127" t="s">
        <v>78</v>
      </c>
      <c r="C11" s="128"/>
      <c r="D11" s="128"/>
      <c r="E11" s="128"/>
      <c r="F11" s="100"/>
      <c r="G11" s="101"/>
      <c r="H11" s="19"/>
    </row>
    <row r="12" spans="1:9" ht="35.450000000000003" customHeight="1" thickBot="1" x14ac:dyDescent="0.3">
      <c r="A12" s="30" t="s">
        <v>35</v>
      </c>
      <c r="B12" s="129" t="s">
        <v>75</v>
      </c>
      <c r="C12" s="130"/>
      <c r="D12" s="130"/>
      <c r="E12" s="130"/>
      <c r="F12" s="130"/>
      <c r="G12" s="131"/>
      <c r="H12" s="19"/>
    </row>
    <row r="13" spans="1:9" ht="37.9" customHeight="1" thickBot="1" x14ac:dyDescent="0.3">
      <c r="A13" s="114" t="s">
        <v>6</v>
      </c>
      <c r="B13" s="115"/>
      <c r="C13" s="115"/>
      <c r="D13" s="115"/>
      <c r="E13" s="115"/>
      <c r="F13" s="115"/>
      <c r="G13" s="116"/>
      <c r="H13" s="19"/>
    </row>
    <row r="14" spans="1:9" ht="51.6" customHeight="1" thickBot="1" x14ac:dyDescent="0.3">
      <c r="A14" s="233" t="s">
        <v>7</v>
      </c>
      <c r="B14" s="250"/>
      <c r="C14" s="90" t="s">
        <v>15</v>
      </c>
      <c r="D14" s="32" t="s">
        <v>8</v>
      </c>
      <c r="E14" s="33" t="s">
        <v>9</v>
      </c>
      <c r="F14" s="34" t="s">
        <v>10</v>
      </c>
      <c r="G14" s="35" t="s">
        <v>11</v>
      </c>
      <c r="H14" s="19"/>
    </row>
    <row r="15" spans="1:9" ht="123" customHeight="1" x14ac:dyDescent="0.25">
      <c r="A15" s="123" t="s">
        <v>210</v>
      </c>
      <c r="B15" s="124"/>
      <c r="C15" s="36" t="s">
        <v>77</v>
      </c>
      <c r="D15" s="153" t="s">
        <v>211</v>
      </c>
      <c r="E15" s="246">
        <f>+C18</f>
        <v>90</v>
      </c>
      <c r="F15" s="135"/>
      <c r="G15" s="138"/>
      <c r="H15" s="19"/>
    </row>
    <row r="16" spans="1:9" ht="51.6" customHeight="1" x14ac:dyDescent="0.25">
      <c r="A16" s="141" t="s">
        <v>212</v>
      </c>
      <c r="B16" s="142"/>
      <c r="C16" s="37">
        <v>10</v>
      </c>
      <c r="D16" s="154"/>
      <c r="E16" s="247"/>
      <c r="F16" s="136"/>
      <c r="G16" s="139"/>
      <c r="H16" s="19"/>
    </row>
    <row r="17" spans="1:8" ht="51.6" customHeight="1" x14ac:dyDescent="0.25">
      <c r="A17" s="184" t="s">
        <v>213</v>
      </c>
      <c r="B17" s="185"/>
      <c r="C17" s="37">
        <v>30</v>
      </c>
      <c r="D17" s="154"/>
      <c r="E17" s="247"/>
      <c r="F17" s="136"/>
      <c r="G17" s="139"/>
      <c r="H17" s="19"/>
    </row>
    <row r="18" spans="1:8" ht="51.6" customHeight="1" thickBot="1" x14ac:dyDescent="0.3">
      <c r="A18" s="184" t="s">
        <v>214</v>
      </c>
      <c r="B18" s="185"/>
      <c r="C18" s="38">
        <v>90</v>
      </c>
      <c r="D18" s="155"/>
      <c r="E18" s="248"/>
      <c r="F18" s="137"/>
      <c r="G18" s="140"/>
      <c r="H18" s="19"/>
    </row>
    <row r="19" spans="1:8" ht="127.5" customHeight="1" x14ac:dyDescent="0.25">
      <c r="A19" s="123" t="s">
        <v>215</v>
      </c>
      <c r="B19" s="124"/>
      <c r="C19" s="36" t="s">
        <v>77</v>
      </c>
      <c r="D19" s="153" t="s">
        <v>139</v>
      </c>
      <c r="E19" s="249">
        <f>+C22</f>
        <v>90</v>
      </c>
      <c r="F19" s="135"/>
      <c r="G19" s="138"/>
      <c r="H19" s="19"/>
    </row>
    <row r="20" spans="1:8" ht="34.5" customHeight="1" x14ac:dyDescent="0.25">
      <c r="A20" s="141" t="s">
        <v>212</v>
      </c>
      <c r="B20" s="142"/>
      <c r="C20" s="37">
        <v>10</v>
      </c>
      <c r="D20" s="154"/>
      <c r="E20" s="258"/>
      <c r="F20" s="136"/>
      <c r="G20" s="139"/>
      <c r="H20" s="19"/>
    </row>
    <row r="21" spans="1:8" ht="34.5" customHeight="1" x14ac:dyDescent="0.25">
      <c r="A21" s="184" t="s">
        <v>213</v>
      </c>
      <c r="B21" s="185"/>
      <c r="C21" s="37">
        <v>30</v>
      </c>
      <c r="D21" s="154"/>
      <c r="E21" s="258"/>
      <c r="F21" s="136"/>
      <c r="G21" s="139"/>
      <c r="H21" s="19"/>
    </row>
    <row r="22" spans="1:8" ht="34.5" customHeight="1" thickBot="1" x14ac:dyDescent="0.3">
      <c r="A22" s="184" t="s">
        <v>216</v>
      </c>
      <c r="B22" s="185"/>
      <c r="C22" s="38">
        <v>90</v>
      </c>
      <c r="D22" s="155"/>
      <c r="E22" s="259"/>
      <c r="F22" s="137"/>
      <c r="G22" s="140"/>
      <c r="H22" s="19"/>
    </row>
    <row r="23" spans="1:8" ht="71.45" customHeight="1" thickBot="1" x14ac:dyDescent="0.3">
      <c r="A23" s="129" t="s">
        <v>111</v>
      </c>
      <c r="B23" s="130"/>
      <c r="C23" s="31"/>
      <c r="D23" s="102" t="s">
        <v>149</v>
      </c>
      <c r="E23" s="95">
        <v>120</v>
      </c>
      <c r="F23" s="43"/>
      <c r="G23" s="44"/>
      <c r="H23" s="19"/>
    </row>
    <row r="24" spans="1:8" ht="35.450000000000003" customHeight="1" thickBot="1" x14ac:dyDescent="0.3">
      <c r="A24" s="256" t="s">
        <v>12</v>
      </c>
      <c r="B24" s="257"/>
      <c r="C24" s="257"/>
      <c r="D24" s="147"/>
      <c r="E24" s="42">
        <f>SUM(E15:E23)</f>
        <v>300</v>
      </c>
      <c r="F24" s="45" t="s">
        <v>13</v>
      </c>
      <c r="G24" s="67">
        <f>SUM(G19:G23)</f>
        <v>0</v>
      </c>
      <c r="H24" s="19"/>
    </row>
  </sheetData>
  <mergeCells count="31">
    <mergeCell ref="A23:B23"/>
    <mergeCell ref="A24:D24"/>
    <mergeCell ref="A19:B19"/>
    <mergeCell ref="D19:D22"/>
    <mergeCell ref="E19:E22"/>
    <mergeCell ref="F19:F22"/>
    <mergeCell ref="G19:G22"/>
    <mergeCell ref="A20:B20"/>
    <mergeCell ref="A21:B21"/>
    <mergeCell ref="A22:B22"/>
    <mergeCell ref="G15:G18"/>
    <mergeCell ref="A16:B16"/>
    <mergeCell ref="A17:B17"/>
    <mergeCell ref="A18:B18"/>
    <mergeCell ref="A8:G8"/>
    <mergeCell ref="B9:E9"/>
    <mergeCell ref="B10:E10"/>
    <mergeCell ref="B11:E11"/>
    <mergeCell ref="B12:G12"/>
    <mergeCell ref="A13:G13"/>
    <mergeCell ref="A14:B14"/>
    <mergeCell ref="A15:B15"/>
    <mergeCell ref="D15:D18"/>
    <mergeCell ref="E15:E18"/>
    <mergeCell ref="F15:F18"/>
    <mergeCell ref="A7:G7"/>
    <mergeCell ref="A1:G1"/>
    <mergeCell ref="A3:G3"/>
    <mergeCell ref="A4:G4"/>
    <mergeCell ref="A5:G5"/>
    <mergeCell ref="A6:G6"/>
  </mergeCells>
  <pageMargins left="0.7" right="0.7" top="0.75" bottom="0.75" header="0.3" footer="0.3"/>
  <pageSetup scale="3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59DA9-F64A-40B6-A6BB-D4334B93BCB9}">
  <sheetPr>
    <tabColor theme="5" tint="0.39997558519241921"/>
  </sheetPr>
  <dimension ref="A1:P22"/>
  <sheetViews>
    <sheetView showGridLines="0" zoomScale="70" zoomScaleNormal="70" zoomScaleSheetLayoutView="70" workbookViewId="0">
      <selection sqref="A1:XFD1048576"/>
    </sheetView>
  </sheetViews>
  <sheetFormatPr baseColWidth="10" defaultColWidth="10.85546875" defaultRowHeight="15.75" x14ac:dyDescent="0.25"/>
  <cols>
    <col min="1" max="1" width="17.140625" style="15" customWidth="1"/>
    <col min="2" max="2" width="52.85546875" style="15" customWidth="1"/>
    <col min="3" max="3" width="19.5703125" style="15" customWidth="1"/>
    <col min="4" max="4" width="40.28515625" style="15" customWidth="1"/>
    <col min="5" max="5" width="21.28515625" style="15" customWidth="1"/>
    <col min="6" max="6" width="32.28515625" style="15" customWidth="1"/>
    <col min="7" max="7" width="26.7109375" style="15" customWidth="1"/>
    <col min="8" max="8" width="19.85546875" style="15" customWidth="1"/>
    <col min="9" max="16384" width="10.85546875" style="15"/>
  </cols>
  <sheetData>
    <row r="1" spans="1:8" x14ac:dyDescent="0.25">
      <c r="A1" s="105" t="s">
        <v>78</v>
      </c>
      <c r="B1" s="106"/>
      <c r="C1" s="106"/>
      <c r="D1" s="106"/>
      <c r="E1" s="106"/>
      <c r="F1" s="106"/>
      <c r="G1" s="107"/>
    </row>
    <row r="2" spans="1:8" x14ac:dyDescent="0.25">
      <c r="A2" s="16"/>
      <c r="B2" s="17"/>
      <c r="C2" s="17"/>
      <c r="D2" s="17"/>
      <c r="E2" s="17"/>
      <c r="F2" s="17"/>
      <c r="G2" s="18"/>
    </row>
    <row r="3" spans="1:8" x14ac:dyDescent="0.25">
      <c r="A3" s="108" t="s">
        <v>121</v>
      </c>
      <c r="B3" s="109"/>
      <c r="C3" s="109"/>
      <c r="D3" s="109"/>
      <c r="E3" s="109"/>
      <c r="F3" s="109"/>
      <c r="G3" s="110"/>
    </row>
    <row r="4" spans="1:8" ht="16.5" thickBot="1" x14ac:dyDescent="0.3">
      <c r="A4" s="111" t="s">
        <v>108</v>
      </c>
      <c r="B4" s="112"/>
      <c r="C4" s="112"/>
      <c r="D4" s="112"/>
      <c r="E4" s="112"/>
      <c r="F4" s="112"/>
      <c r="G4" s="113"/>
    </row>
    <row r="5" spans="1:8" ht="36" customHeight="1" thickBot="1" x14ac:dyDescent="0.3">
      <c r="A5" s="117" t="s">
        <v>113</v>
      </c>
      <c r="B5" s="118"/>
      <c r="C5" s="118"/>
      <c r="D5" s="118"/>
      <c r="E5" s="118"/>
      <c r="F5" s="118"/>
      <c r="G5" s="119"/>
      <c r="H5" s="14"/>
    </row>
    <row r="6" spans="1:8" ht="33" customHeight="1" thickBot="1" x14ac:dyDescent="0.3">
      <c r="A6" s="114" t="s">
        <v>3</v>
      </c>
      <c r="B6" s="115"/>
      <c r="C6" s="115"/>
      <c r="D6" s="115"/>
      <c r="E6" s="115"/>
      <c r="F6" s="115"/>
      <c r="G6" s="116"/>
      <c r="H6" s="14"/>
    </row>
    <row r="7" spans="1:8" ht="40.5" customHeight="1" thickBot="1" x14ac:dyDescent="0.3">
      <c r="A7" s="120" t="s">
        <v>114</v>
      </c>
      <c r="B7" s="121"/>
      <c r="C7" s="121"/>
      <c r="D7" s="121"/>
      <c r="E7" s="121"/>
      <c r="F7" s="121"/>
      <c r="G7" s="122"/>
      <c r="H7" s="14"/>
    </row>
    <row r="8" spans="1:8" ht="33.6" customHeight="1" thickBot="1" x14ac:dyDescent="0.3">
      <c r="A8" s="114" t="s">
        <v>4</v>
      </c>
      <c r="B8" s="115"/>
      <c r="C8" s="115"/>
      <c r="D8" s="115"/>
      <c r="E8" s="115"/>
      <c r="F8" s="115"/>
      <c r="G8" s="116"/>
      <c r="H8" s="19"/>
    </row>
    <row r="9" spans="1:8" ht="37.9" customHeight="1" x14ac:dyDescent="0.25">
      <c r="A9" s="20" t="s">
        <v>27</v>
      </c>
      <c r="B9" s="123" t="s">
        <v>78</v>
      </c>
      <c r="C9" s="124"/>
      <c r="D9" s="124"/>
      <c r="E9" s="124"/>
      <c r="F9" s="68" t="s">
        <v>5</v>
      </c>
      <c r="G9" s="69" t="s">
        <v>82</v>
      </c>
      <c r="H9" s="19"/>
    </row>
    <row r="10" spans="1:8" ht="36" customHeight="1" x14ac:dyDescent="0.25">
      <c r="A10" s="24" t="s">
        <v>28</v>
      </c>
      <c r="B10" s="125" t="s">
        <v>115</v>
      </c>
      <c r="C10" s="126"/>
      <c r="D10" s="126"/>
      <c r="E10" s="126"/>
      <c r="F10" s="70" t="s">
        <v>5</v>
      </c>
      <c r="G10" s="55" t="s">
        <v>82</v>
      </c>
      <c r="H10" s="19"/>
    </row>
    <row r="11" spans="1:8" ht="35.450000000000003" customHeight="1" thickBot="1" x14ac:dyDescent="0.3">
      <c r="A11" s="24" t="s">
        <v>29</v>
      </c>
      <c r="B11" s="127" t="s">
        <v>110</v>
      </c>
      <c r="C11" s="128"/>
      <c r="D11" s="128"/>
      <c r="E11" s="128"/>
      <c r="F11" s="100"/>
      <c r="G11" s="101"/>
      <c r="H11" s="19"/>
    </row>
    <row r="12" spans="1:8" ht="35.450000000000003" customHeight="1" thickBot="1" x14ac:dyDescent="0.3">
      <c r="A12" s="30" t="s">
        <v>35</v>
      </c>
      <c r="B12" s="129" t="s">
        <v>75</v>
      </c>
      <c r="C12" s="130"/>
      <c r="D12" s="130"/>
      <c r="E12" s="130"/>
      <c r="F12" s="130"/>
      <c r="G12" s="131"/>
      <c r="H12" s="19"/>
    </row>
    <row r="13" spans="1:8" ht="37.9" customHeight="1" thickBot="1" x14ac:dyDescent="0.3">
      <c r="A13" s="114" t="s">
        <v>6</v>
      </c>
      <c r="B13" s="115"/>
      <c r="C13" s="115"/>
      <c r="D13" s="115"/>
      <c r="E13" s="115"/>
      <c r="F13" s="115"/>
      <c r="G13" s="116"/>
      <c r="H13" s="19"/>
    </row>
    <row r="14" spans="1:8" ht="51.6" customHeight="1" thickBot="1" x14ac:dyDescent="0.3">
      <c r="A14" s="233" t="s">
        <v>7</v>
      </c>
      <c r="B14" s="250"/>
      <c r="C14" s="90" t="s">
        <v>15</v>
      </c>
      <c r="D14" s="32" t="s">
        <v>8</v>
      </c>
      <c r="E14" s="33" t="s">
        <v>9</v>
      </c>
      <c r="F14" s="34" t="s">
        <v>10</v>
      </c>
      <c r="G14" s="35" t="s">
        <v>11</v>
      </c>
      <c r="H14" s="19"/>
    </row>
    <row r="15" spans="1:8" ht="127.5" customHeight="1" x14ac:dyDescent="0.25">
      <c r="A15" s="151" t="s">
        <v>138</v>
      </c>
      <c r="B15" s="152"/>
      <c r="C15" s="91" t="s">
        <v>15</v>
      </c>
      <c r="D15" s="153" t="s">
        <v>139</v>
      </c>
      <c r="E15" s="246">
        <f>+C18</f>
        <v>150</v>
      </c>
      <c r="F15" s="135"/>
      <c r="G15" s="138"/>
      <c r="H15" s="19"/>
    </row>
    <row r="16" spans="1:8" ht="21" customHeight="1" x14ac:dyDescent="0.25">
      <c r="A16" s="141" t="s">
        <v>66</v>
      </c>
      <c r="B16" s="142"/>
      <c r="C16" s="92">
        <v>50</v>
      </c>
      <c r="D16" s="154"/>
      <c r="E16" s="247"/>
      <c r="F16" s="136"/>
      <c r="G16" s="139"/>
      <c r="H16" s="19"/>
    </row>
    <row r="17" spans="1:16" ht="21" customHeight="1" x14ac:dyDescent="0.25">
      <c r="A17" s="143" t="s">
        <v>67</v>
      </c>
      <c r="B17" s="144"/>
      <c r="C17" s="92">
        <v>100</v>
      </c>
      <c r="D17" s="154"/>
      <c r="E17" s="247"/>
      <c r="F17" s="136"/>
      <c r="G17" s="139"/>
      <c r="H17" s="19"/>
    </row>
    <row r="18" spans="1:16" ht="21" customHeight="1" thickBot="1" x14ac:dyDescent="0.3">
      <c r="A18" s="143" t="s">
        <v>68</v>
      </c>
      <c r="B18" s="144"/>
      <c r="C18" s="93">
        <v>150</v>
      </c>
      <c r="D18" s="155"/>
      <c r="E18" s="248"/>
      <c r="F18" s="137"/>
      <c r="G18" s="140"/>
      <c r="H18" s="19"/>
      <c r="I18" s="19"/>
      <c r="J18" s="19"/>
      <c r="K18" s="19"/>
      <c r="L18" s="19"/>
      <c r="M18" s="19"/>
      <c r="N18" s="19"/>
      <c r="O18" s="19"/>
      <c r="P18" s="19"/>
    </row>
    <row r="19" spans="1:16" ht="71.45" customHeight="1" thickBot="1" x14ac:dyDescent="0.3">
      <c r="A19" s="129" t="s">
        <v>116</v>
      </c>
      <c r="B19" s="130"/>
      <c r="C19" s="31"/>
      <c r="D19" s="102" t="s">
        <v>149</v>
      </c>
      <c r="E19" s="95">
        <v>150</v>
      </c>
      <c r="F19" s="43"/>
      <c r="G19" s="44"/>
      <c r="H19" s="19"/>
      <c r="I19" s="19"/>
      <c r="J19" s="19"/>
      <c r="K19" s="19"/>
      <c r="L19" s="19"/>
      <c r="M19" s="19"/>
      <c r="N19" s="19"/>
      <c r="O19" s="19"/>
      <c r="P19" s="19"/>
    </row>
    <row r="20" spans="1:16" ht="35.450000000000003" customHeight="1" thickBot="1" x14ac:dyDescent="0.3">
      <c r="A20" s="256" t="s">
        <v>12</v>
      </c>
      <c r="B20" s="257"/>
      <c r="C20" s="257"/>
      <c r="D20" s="147"/>
      <c r="E20" s="42">
        <f>SUM(E15:E19)</f>
        <v>300</v>
      </c>
      <c r="F20" s="45" t="s">
        <v>13</v>
      </c>
      <c r="G20" s="67">
        <f>SUM(G15:G19)</f>
        <v>0</v>
      </c>
      <c r="H20" s="19"/>
      <c r="I20" s="19"/>
      <c r="J20" s="19"/>
      <c r="K20" s="19"/>
      <c r="L20" s="19"/>
      <c r="M20" s="19"/>
      <c r="N20" s="19"/>
      <c r="O20" s="19"/>
      <c r="P20" s="19"/>
    </row>
    <row r="21" spans="1:16" ht="17.100000000000001" customHeight="1" x14ac:dyDescent="0.25">
      <c r="H21" s="19"/>
      <c r="I21" s="19"/>
      <c r="J21" s="19"/>
      <c r="K21" s="19"/>
      <c r="L21" s="19"/>
      <c r="M21" s="19"/>
      <c r="N21" s="19"/>
      <c r="O21" s="19"/>
      <c r="P21" s="19"/>
    </row>
    <row r="22" spans="1:16" x14ac:dyDescent="0.25">
      <c r="H22" s="19"/>
      <c r="I22" s="19"/>
      <c r="J22" s="19"/>
      <c r="K22" s="19"/>
      <c r="L22" s="19"/>
      <c r="M22" s="19"/>
      <c r="N22" s="19"/>
      <c r="O22" s="19"/>
      <c r="P22" s="19"/>
    </row>
  </sheetData>
  <mergeCells count="23">
    <mergeCell ref="A19:B19"/>
    <mergeCell ref="A20:D20"/>
    <mergeCell ref="A15:B15"/>
    <mergeCell ref="D15:D18"/>
    <mergeCell ref="E15:E18"/>
    <mergeCell ref="F15:F18"/>
    <mergeCell ref="G15:G18"/>
    <mergeCell ref="A16:B16"/>
    <mergeCell ref="A17:B17"/>
    <mergeCell ref="A18:B18"/>
    <mergeCell ref="A14:B14"/>
    <mergeCell ref="A8:G8"/>
    <mergeCell ref="B9:E9"/>
    <mergeCell ref="B10:E10"/>
    <mergeCell ref="B11:E11"/>
    <mergeCell ref="B12:G12"/>
    <mergeCell ref="A13:G13"/>
    <mergeCell ref="A7:G7"/>
    <mergeCell ref="A1:G1"/>
    <mergeCell ref="A3:G3"/>
    <mergeCell ref="A4:G4"/>
    <mergeCell ref="A5:G5"/>
    <mergeCell ref="A6:G6"/>
  </mergeCells>
  <pageMargins left="0.7" right="0.7" top="0.75" bottom="0.75" header="0.3" footer="0.3"/>
  <pageSetup scale="3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85475-8D82-40EB-A8B4-17341FE28ADF}">
  <sheetPr>
    <tabColor theme="5" tint="0.39997558519241921"/>
  </sheetPr>
  <dimension ref="A1:I24"/>
  <sheetViews>
    <sheetView showGridLines="0" zoomScale="70" zoomScaleNormal="70" zoomScaleSheetLayoutView="70" workbookViewId="0">
      <selection activeCell="B9" sqref="B9:E9"/>
    </sheetView>
  </sheetViews>
  <sheetFormatPr baseColWidth="10" defaultColWidth="10.85546875" defaultRowHeight="15.75" x14ac:dyDescent="0.25"/>
  <cols>
    <col min="1" max="1" width="17.140625" style="15" customWidth="1"/>
    <col min="2" max="2" width="52.85546875" style="15" customWidth="1"/>
    <col min="3" max="3" width="19.5703125" style="15" customWidth="1"/>
    <col min="4" max="4" width="40.28515625" style="15" customWidth="1"/>
    <col min="5" max="5" width="21.28515625" style="15" customWidth="1"/>
    <col min="6" max="6" width="32.28515625" style="15" customWidth="1"/>
    <col min="7" max="7" width="26.7109375" style="15" customWidth="1"/>
    <col min="8" max="8" width="19.85546875" style="15" customWidth="1"/>
    <col min="9" max="16384" width="10.85546875" style="15"/>
  </cols>
  <sheetData>
    <row r="1" spans="1:9" ht="42.6" customHeight="1" x14ac:dyDescent="0.25">
      <c r="A1" s="105" t="s">
        <v>78</v>
      </c>
      <c r="B1" s="106"/>
      <c r="C1" s="106"/>
      <c r="D1" s="106"/>
      <c r="E1" s="106"/>
      <c r="F1" s="106"/>
      <c r="G1" s="107"/>
      <c r="H1" s="23"/>
      <c r="I1" s="14"/>
    </row>
    <row r="2" spans="1:9" ht="13.9" customHeight="1" x14ac:dyDescent="0.25">
      <c r="A2" s="16"/>
      <c r="B2" s="17"/>
      <c r="C2" s="17"/>
      <c r="D2" s="17"/>
      <c r="E2" s="17"/>
      <c r="F2" s="17"/>
      <c r="G2" s="18"/>
      <c r="H2" s="17"/>
      <c r="I2" s="14"/>
    </row>
    <row r="3" spans="1:9" ht="24" customHeight="1" x14ac:dyDescent="0.25">
      <c r="A3" s="108" t="s">
        <v>121</v>
      </c>
      <c r="B3" s="109"/>
      <c r="C3" s="109"/>
      <c r="D3" s="109"/>
      <c r="E3" s="109"/>
      <c r="F3" s="109"/>
      <c r="G3" s="110"/>
      <c r="H3" s="23"/>
      <c r="I3" s="14"/>
    </row>
    <row r="4" spans="1:9" ht="31.15" customHeight="1" thickBot="1" x14ac:dyDescent="0.3">
      <c r="A4" s="111" t="s">
        <v>108</v>
      </c>
      <c r="B4" s="112"/>
      <c r="C4" s="112"/>
      <c r="D4" s="112"/>
      <c r="E4" s="112"/>
      <c r="F4" s="112"/>
      <c r="G4" s="113"/>
      <c r="H4" s="23"/>
      <c r="I4" s="14"/>
    </row>
    <row r="5" spans="1:9" ht="36" customHeight="1" thickBot="1" x14ac:dyDescent="0.3">
      <c r="A5" s="117" t="s">
        <v>223</v>
      </c>
      <c r="B5" s="118"/>
      <c r="C5" s="118"/>
      <c r="D5" s="118"/>
      <c r="E5" s="118"/>
      <c r="F5" s="118"/>
      <c r="G5" s="119"/>
      <c r="H5" s="14"/>
    </row>
    <row r="6" spans="1:9" ht="33" customHeight="1" thickBot="1" x14ac:dyDescent="0.3">
      <c r="A6" s="114" t="s">
        <v>3</v>
      </c>
      <c r="B6" s="115"/>
      <c r="C6" s="115"/>
      <c r="D6" s="115"/>
      <c r="E6" s="115"/>
      <c r="F6" s="115"/>
      <c r="G6" s="116"/>
      <c r="H6" s="14"/>
    </row>
    <row r="7" spans="1:9" ht="77.25" customHeight="1" thickBot="1" x14ac:dyDescent="0.3">
      <c r="A7" s="120" t="s">
        <v>217</v>
      </c>
      <c r="B7" s="121"/>
      <c r="C7" s="121"/>
      <c r="D7" s="121"/>
      <c r="E7" s="121"/>
      <c r="F7" s="121"/>
      <c r="G7" s="122"/>
      <c r="H7" s="14"/>
    </row>
    <row r="8" spans="1:9" ht="33.6" customHeight="1" thickBot="1" x14ac:dyDescent="0.3">
      <c r="A8" s="114" t="s">
        <v>4</v>
      </c>
      <c r="B8" s="115"/>
      <c r="C8" s="115"/>
      <c r="D8" s="115"/>
      <c r="E8" s="115"/>
      <c r="F8" s="115"/>
      <c r="G8" s="116"/>
      <c r="H8" s="19"/>
    </row>
    <row r="9" spans="1:9" ht="37.9" customHeight="1" x14ac:dyDescent="0.25">
      <c r="A9" s="20" t="s">
        <v>27</v>
      </c>
      <c r="B9" s="123" t="s">
        <v>78</v>
      </c>
      <c r="C9" s="124"/>
      <c r="D9" s="124"/>
      <c r="E9" s="124"/>
      <c r="F9" s="68" t="s">
        <v>5</v>
      </c>
      <c r="G9" s="69" t="s">
        <v>82</v>
      </c>
      <c r="H9" s="19"/>
    </row>
    <row r="10" spans="1:9" ht="36" customHeight="1" x14ac:dyDescent="0.25">
      <c r="A10" s="24" t="s">
        <v>28</v>
      </c>
      <c r="B10" s="125" t="s">
        <v>109</v>
      </c>
      <c r="C10" s="126"/>
      <c r="D10" s="126"/>
      <c r="E10" s="126"/>
      <c r="F10" s="70" t="s">
        <v>5</v>
      </c>
      <c r="G10" s="55" t="s">
        <v>82</v>
      </c>
      <c r="H10" s="19"/>
    </row>
    <row r="11" spans="1:9" ht="35.450000000000003" customHeight="1" thickBot="1" x14ac:dyDescent="0.3">
      <c r="A11" s="24" t="s">
        <v>29</v>
      </c>
      <c r="B11" s="127" t="s">
        <v>110</v>
      </c>
      <c r="C11" s="128"/>
      <c r="D11" s="128"/>
      <c r="E11" s="128"/>
      <c r="F11" s="100"/>
      <c r="G11" s="101"/>
      <c r="H11" s="19"/>
    </row>
    <row r="12" spans="1:9" ht="35.450000000000003" customHeight="1" thickBot="1" x14ac:dyDescent="0.3">
      <c r="A12" s="30" t="s">
        <v>35</v>
      </c>
      <c r="B12" s="129" t="s">
        <v>75</v>
      </c>
      <c r="C12" s="130"/>
      <c r="D12" s="130"/>
      <c r="E12" s="130"/>
      <c r="F12" s="130"/>
      <c r="G12" s="131"/>
      <c r="H12" s="19"/>
    </row>
    <row r="13" spans="1:9" ht="37.9" customHeight="1" thickBot="1" x14ac:dyDescent="0.3">
      <c r="A13" s="114" t="s">
        <v>6</v>
      </c>
      <c r="B13" s="115"/>
      <c r="C13" s="115"/>
      <c r="D13" s="115"/>
      <c r="E13" s="115"/>
      <c r="F13" s="115"/>
      <c r="G13" s="116"/>
      <c r="H13" s="19"/>
    </row>
    <row r="14" spans="1:9" ht="51.6" customHeight="1" thickBot="1" x14ac:dyDescent="0.3">
      <c r="A14" s="233" t="s">
        <v>7</v>
      </c>
      <c r="B14" s="250"/>
      <c r="C14" s="90" t="s">
        <v>15</v>
      </c>
      <c r="D14" s="32" t="s">
        <v>8</v>
      </c>
      <c r="E14" s="33" t="s">
        <v>9</v>
      </c>
      <c r="F14" s="34" t="s">
        <v>10</v>
      </c>
      <c r="G14" s="35" t="s">
        <v>11</v>
      </c>
      <c r="H14" s="19"/>
    </row>
    <row r="15" spans="1:9" ht="123" customHeight="1" x14ac:dyDescent="0.25">
      <c r="A15" s="123" t="s">
        <v>218</v>
      </c>
      <c r="B15" s="124"/>
      <c r="C15" s="36" t="s">
        <v>77</v>
      </c>
      <c r="D15" s="153" t="s">
        <v>211</v>
      </c>
      <c r="E15" s="246">
        <f>+C18</f>
        <v>90</v>
      </c>
      <c r="F15" s="135"/>
      <c r="G15" s="138"/>
      <c r="H15" s="19"/>
    </row>
    <row r="16" spans="1:9" ht="51.6" customHeight="1" x14ac:dyDescent="0.25">
      <c r="A16" s="141" t="s">
        <v>219</v>
      </c>
      <c r="B16" s="142"/>
      <c r="C16" s="37">
        <v>10</v>
      </c>
      <c r="D16" s="154"/>
      <c r="E16" s="247"/>
      <c r="F16" s="136"/>
      <c r="G16" s="139"/>
      <c r="H16" s="19"/>
    </row>
    <row r="17" spans="1:8" ht="51.6" customHeight="1" x14ac:dyDescent="0.25">
      <c r="A17" s="184" t="s">
        <v>220</v>
      </c>
      <c r="B17" s="185"/>
      <c r="C17" s="37">
        <v>30</v>
      </c>
      <c r="D17" s="154"/>
      <c r="E17" s="247"/>
      <c r="F17" s="136"/>
      <c r="G17" s="139"/>
      <c r="H17" s="19"/>
    </row>
    <row r="18" spans="1:8" ht="51.6" customHeight="1" thickBot="1" x14ac:dyDescent="0.3">
      <c r="A18" s="184" t="s">
        <v>221</v>
      </c>
      <c r="B18" s="185"/>
      <c r="C18" s="38">
        <v>90</v>
      </c>
      <c r="D18" s="155"/>
      <c r="E18" s="248"/>
      <c r="F18" s="137"/>
      <c r="G18" s="140"/>
      <c r="H18" s="19"/>
    </row>
    <row r="19" spans="1:8" ht="127.5" customHeight="1" x14ac:dyDescent="0.25">
      <c r="A19" s="151" t="s">
        <v>222</v>
      </c>
      <c r="B19" s="152"/>
      <c r="C19" s="73" t="s">
        <v>77</v>
      </c>
      <c r="D19" s="153" t="s">
        <v>139</v>
      </c>
      <c r="E19" s="249">
        <v>125</v>
      </c>
      <c r="F19" s="135"/>
      <c r="G19" s="138"/>
      <c r="H19" s="19"/>
    </row>
    <row r="20" spans="1:8" ht="21" customHeight="1" x14ac:dyDescent="0.25">
      <c r="A20" s="141" t="s">
        <v>66</v>
      </c>
      <c r="B20" s="142"/>
      <c r="C20" s="92">
        <v>3</v>
      </c>
      <c r="D20" s="154"/>
      <c r="E20" s="258"/>
      <c r="F20" s="136"/>
      <c r="G20" s="139"/>
      <c r="H20" s="19"/>
    </row>
    <row r="21" spans="1:8" ht="21" customHeight="1" x14ac:dyDescent="0.25">
      <c r="A21" s="143" t="s">
        <v>67</v>
      </c>
      <c r="B21" s="144"/>
      <c r="C21" s="92">
        <v>5</v>
      </c>
      <c r="D21" s="154"/>
      <c r="E21" s="258"/>
      <c r="F21" s="136"/>
      <c r="G21" s="139"/>
      <c r="H21" s="19"/>
    </row>
    <row r="22" spans="1:8" ht="21" customHeight="1" thickBot="1" x14ac:dyDescent="0.3">
      <c r="A22" s="260" t="s">
        <v>68</v>
      </c>
      <c r="B22" s="261"/>
      <c r="C22" s="103">
        <v>15</v>
      </c>
      <c r="D22" s="155"/>
      <c r="E22" s="259"/>
      <c r="F22" s="137"/>
      <c r="G22" s="140"/>
      <c r="H22" s="19"/>
    </row>
    <row r="23" spans="1:8" ht="71.45" customHeight="1" thickBot="1" x14ac:dyDescent="0.3">
      <c r="A23" s="129" t="s">
        <v>111</v>
      </c>
      <c r="B23" s="130"/>
      <c r="C23" s="31"/>
      <c r="D23" s="102" t="s">
        <v>149</v>
      </c>
      <c r="E23" s="95">
        <v>85</v>
      </c>
      <c r="F23" s="43"/>
      <c r="G23" s="44"/>
      <c r="H23" s="19"/>
    </row>
    <row r="24" spans="1:8" ht="35.450000000000003" customHeight="1" thickBot="1" x14ac:dyDescent="0.3">
      <c r="A24" s="256" t="s">
        <v>12</v>
      </c>
      <c r="B24" s="257"/>
      <c r="C24" s="257"/>
      <c r="D24" s="147"/>
      <c r="E24" s="42">
        <f>SUM(E15:E23)</f>
        <v>300</v>
      </c>
      <c r="F24" s="45" t="s">
        <v>13</v>
      </c>
      <c r="G24" s="67">
        <f>SUM(G19:G23)</f>
        <v>0</v>
      </c>
      <c r="H24" s="19"/>
    </row>
  </sheetData>
  <mergeCells count="31">
    <mergeCell ref="A23:B23"/>
    <mergeCell ref="A24:D24"/>
    <mergeCell ref="A15:B15"/>
    <mergeCell ref="D15:D18"/>
    <mergeCell ref="E15:E18"/>
    <mergeCell ref="A16:B16"/>
    <mergeCell ref="A17:B17"/>
    <mergeCell ref="A18:B18"/>
    <mergeCell ref="A13:G13"/>
    <mergeCell ref="A14:B14"/>
    <mergeCell ref="A19:B19"/>
    <mergeCell ref="D19:D22"/>
    <mergeCell ref="E19:E22"/>
    <mergeCell ref="F19:F22"/>
    <mergeCell ref="G19:G22"/>
    <mergeCell ref="A20:B20"/>
    <mergeCell ref="A21:B21"/>
    <mergeCell ref="A22:B22"/>
    <mergeCell ref="F15:F18"/>
    <mergeCell ref="G15:G18"/>
    <mergeCell ref="B12:G12"/>
    <mergeCell ref="A1:G1"/>
    <mergeCell ref="A3:G3"/>
    <mergeCell ref="A4:G4"/>
    <mergeCell ref="A5:G5"/>
    <mergeCell ref="A6:G6"/>
    <mergeCell ref="A7:G7"/>
    <mergeCell ref="A8:G8"/>
    <mergeCell ref="B9:E9"/>
    <mergeCell ref="B10:E10"/>
    <mergeCell ref="B11:E11"/>
  </mergeCells>
  <pageMargins left="0.7" right="0.7" top="0.75" bottom="0.75" header="0.3" footer="0.3"/>
  <pageSetup scale="3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I35"/>
  <sheetViews>
    <sheetView showGridLines="0" zoomScale="70" zoomScaleNormal="70" zoomScaleSheetLayoutView="55" workbookViewId="0">
      <selection activeCell="A5" sqref="A5:G5"/>
    </sheetView>
  </sheetViews>
  <sheetFormatPr baseColWidth="10" defaultColWidth="10.85546875" defaultRowHeight="15.75" x14ac:dyDescent="0.25"/>
  <cols>
    <col min="1" max="1" width="18" style="15" customWidth="1"/>
    <col min="2" max="2" width="52.5703125" style="15" customWidth="1"/>
    <col min="3" max="3" width="20.85546875" style="15" customWidth="1"/>
    <col min="4" max="4" width="34.42578125" style="15" customWidth="1"/>
    <col min="5" max="5" width="18.42578125" style="15" customWidth="1"/>
    <col min="6" max="6" width="30.7109375" style="15" customWidth="1"/>
    <col min="7" max="7" width="26.7109375" style="15" customWidth="1"/>
    <col min="8" max="8" width="19.7109375" style="15" customWidth="1"/>
    <col min="9" max="16384" width="10.85546875" style="15"/>
  </cols>
  <sheetData>
    <row r="1" spans="1:9" x14ac:dyDescent="0.25">
      <c r="A1" s="105" t="s">
        <v>78</v>
      </c>
      <c r="B1" s="106"/>
      <c r="C1" s="106"/>
      <c r="D1" s="106"/>
      <c r="E1" s="106"/>
      <c r="F1" s="106"/>
      <c r="G1" s="107"/>
    </row>
    <row r="2" spans="1:9" x14ac:dyDescent="0.25">
      <c r="A2" s="16"/>
      <c r="B2" s="17"/>
      <c r="C2" s="17"/>
      <c r="D2" s="17"/>
      <c r="E2" s="17"/>
      <c r="F2" s="17"/>
      <c r="G2" s="18"/>
    </row>
    <row r="3" spans="1:9" x14ac:dyDescent="0.25">
      <c r="A3" s="108" t="s">
        <v>121</v>
      </c>
      <c r="B3" s="109"/>
      <c r="C3" s="109"/>
      <c r="D3" s="109"/>
      <c r="E3" s="109"/>
      <c r="F3" s="109"/>
      <c r="G3" s="110"/>
    </row>
    <row r="4" spans="1:9" ht="16.5" thickBot="1" x14ac:dyDescent="0.3">
      <c r="A4" s="111" t="s">
        <v>117</v>
      </c>
      <c r="B4" s="112"/>
      <c r="C4" s="112"/>
      <c r="D4" s="112"/>
      <c r="E4" s="112"/>
      <c r="F4" s="112"/>
      <c r="G4" s="113"/>
    </row>
    <row r="5" spans="1:9" ht="32.450000000000003" customHeight="1" thickBot="1" x14ac:dyDescent="0.3">
      <c r="A5" s="117" t="s">
        <v>253</v>
      </c>
      <c r="B5" s="118"/>
      <c r="C5" s="118"/>
      <c r="D5" s="118"/>
      <c r="E5" s="118"/>
      <c r="F5" s="118"/>
      <c r="G5" s="119"/>
      <c r="H5" s="19"/>
    </row>
    <row r="6" spans="1:9" ht="36.6" customHeight="1" thickBot="1" x14ac:dyDescent="0.3">
      <c r="A6" s="114" t="s">
        <v>3</v>
      </c>
      <c r="B6" s="115"/>
      <c r="C6" s="115"/>
      <c r="D6" s="115"/>
      <c r="E6" s="115"/>
      <c r="F6" s="115"/>
      <c r="G6" s="116"/>
      <c r="H6" s="19"/>
    </row>
    <row r="7" spans="1:9" ht="76.5" customHeight="1" thickBot="1" x14ac:dyDescent="0.3">
      <c r="A7" s="180" t="s">
        <v>224</v>
      </c>
      <c r="B7" s="181"/>
      <c r="C7" s="181"/>
      <c r="D7" s="181"/>
      <c r="E7" s="181"/>
      <c r="F7" s="182"/>
      <c r="G7" s="183"/>
      <c r="H7" s="19"/>
    </row>
    <row r="8" spans="1:9" ht="33" customHeight="1" thickBot="1" x14ac:dyDescent="0.3">
      <c r="A8" s="114" t="s">
        <v>4</v>
      </c>
      <c r="B8" s="115"/>
      <c r="C8" s="115"/>
      <c r="D8" s="115"/>
      <c r="E8" s="115"/>
      <c r="F8" s="115"/>
      <c r="G8" s="116"/>
      <c r="H8" s="19"/>
    </row>
    <row r="9" spans="1:9" ht="33" customHeight="1" x14ac:dyDescent="0.25">
      <c r="A9" s="20" t="s">
        <v>27</v>
      </c>
      <c r="B9" s="123" t="s">
        <v>78</v>
      </c>
      <c r="C9" s="124"/>
      <c r="D9" s="124"/>
      <c r="E9" s="186"/>
      <c r="F9" s="68" t="s">
        <v>5</v>
      </c>
      <c r="G9" s="69" t="s">
        <v>82</v>
      </c>
      <c r="H9" s="19"/>
    </row>
    <row r="10" spans="1:9" ht="31.15" customHeight="1" x14ac:dyDescent="0.25">
      <c r="A10" s="24" t="s">
        <v>28</v>
      </c>
      <c r="B10" s="125" t="s">
        <v>78</v>
      </c>
      <c r="C10" s="126"/>
      <c r="D10" s="126"/>
      <c r="E10" s="187"/>
      <c r="F10" s="70" t="s">
        <v>5</v>
      </c>
      <c r="G10" s="55" t="s">
        <v>82</v>
      </c>
      <c r="H10" s="19"/>
    </row>
    <row r="11" spans="1:9" ht="31.5" customHeight="1" thickBot="1" x14ac:dyDescent="0.3">
      <c r="A11" s="24" t="s">
        <v>29</v>
      </c>
      <c r="B11" s="242" t="s">
        <v>127</v>
      </c>
      <c r="C11" s="213"/>
      <c r="D11" s="213"/>
      <c r="E11" s="243"/>
      <c r="F11" s="71" t="s">
        <v>5</v>
      </c>
      <c r="G11" s="72" t="s">
        <v>82</v>
      </c>
      <c r="H11" s="19"/>
    </row>
    <row r="12" spans="1:9" ht="41.25" customHeight="1" thickBot="1" x14ac:dyDescent="0.3">
      <c r="A12" s="30" t="s">
        <v>35</v>
      </c>
      <c r="B12" s="129" t="s">
        <v>75</v>
      </c>
      <c r="C12" s="130"/>
      <c r="D12" s="130"/>
      <c r="E12" s="130"/>
      <c r="F12" s="130"/>
      <c r="G12" s="131"/>
      <c r="H12" s="19"/>
    </row>
    <row r="13" spans="1:9" ht="33" customHeight="1" thickBot="1" x14ac:dyDescent="0.3">
      <c r="A13" s="114" t="s">
        <v>6</v>
      </c>
      <c r="B13" s="115"/>
      <c r="C13" s="115"/>
      <c r="D13" s="115"/>
      <c r="E13" s="115"/>
      <c r="F13" s="115"/>
      <c r="G13" s="116"/>
      <c r="H13" s="19"/>
    </row>
    <row r="14" spans="1:9" ht="62.25" customHeight="1" thickBot="1" x14ac:dyDescent="0.3">
      <c r="A14" s="233" t="s">
        <v>7</v>
      </c>
      <c r="B14" s="234"/>
      <c r="C14" s="234"/>
      <c r="D14" s="32" t="s">
        <v>8</v>
      </c>
      <c r="E14" s="33" t="s">
        <v>9</v>
      </c>
      <c r="F14" s="34" t="s">
        <v>10</v>
      </c>
      <c r="G14" s="35" t="s">
        <v>11</v>
      </c>
      <c r="H14" s="19"/>
    </row>
    <row r="15" spans="1:9" ht="138" customHeight="1" x14ac:dyDescent="0.25">
      <c r="A15" s="123" t="s">
        <v>225</v>
      </c>
      <c r="B15" s="124"/>
      <c r="C15" s="186"/>
      <c r="D15" s="153" t="s">
        <v>226</v>
      </c>
      <c r="E15" s="132">
        <f>+C20</f>
        <v>60</v>
      </c>
      <c r="F15" s="194"/>
      <c r="G15" s="138"/>
      <c r="H15" s="19"/>
      <c r="I15" s="19"/>
    </row>
    <row r="16" spans="1:9" ht="66" customHeight="1" x14ac:dyDescent="0.25">
      <c r="A16" s="262" t="s">
        <v>227</v>
      </c>
      <c r="B16" s="263"/>
      <c r="C16" s="79" t="s">
        <v>15</v>
      </c>
      <c r="D16" s="188"/>
      <c r="E16" s="133"/>
      <c r="F16" s="195"/>
      <c r="G16" s="139"/>
      <c r="H16" s="19"/>
      <c r="I16" s="19"/>
    </row>
    <row r="17" spans="1:9" ht="66" customHeight="1" x14ac:dyDescent="0.25">
      <c r="A17" s="237" t="s">
        <v>228</v>
      </c>
      <c r="B17" s="238"/>
      <c r="C17" s="80">
        <v>10</v>
      </c>
      <c r="D17" s="188"/>
      <c r="E17" s="133"/>
      <c r="F17" s="195"/>
      <c r="G17" s="139"/>
      <c r="H17" s="19"/>
      <c r="I17" s="19"/>
    </row>
    <row r="18" spans="1:9" ht="66" customHeight="1" x14ac:dyDescent="0.25">
      <c r="A18" s="184" t="s">
        <v>229</v>
      </c>
      <c r="B18" s="185"/>
      <c r="C18" s="80">
        <v>20</v>
      </c>
      <c r="D18" s="188"/>
      <c r="E18" s="133"/>
      <c r="F18" s="195"/>
      <c r="G18" s="139"/>
      <c r="H18" s="19"/>
      <c r="I18" s="19"/>
    </row>
    <row r="19" spans="1:9" ht="66" customHeight="1" x14ac:dyDescent="0.25">
      <c r="A19" s="184" t="s">
        <v>230</v>
      </c>
      <c r="B19" s="185"/>
      <c r="C19" s="80">
        <v>40</v>
      </c>
      <c r="D19" s="188"/>
      <c r="E19" s="133"/>
      <c r="F19" s="195"/>
      <c r="G19" s="139"/>
      <c r="H19" s="19"/>
      <c r="I19" s="19"/>
    </row>
    <row r="20" spans="1:9" ht="66" customHeight="1" thickBot="1" x14ac:dyDescent="0.3">
      <c r="A20" s="184" t="s">
        <v>231</v>
      </c>
      <c r="B20" s="185"/>
      <c r="C20" s="81">
        <v>60</v>
      </c>
      <c r="D20" s="188"/>
      <c r="E20" s="134"/>
      <c r="F20" s="196"/>
      <c r="G20" s="140"/>
      <c r="H20" s="19"/>
      <c r="I20" s="19"/>
    </row>
    <row r="21" spans="1:9" ht="75" customHeight="1" thickBot="1" x14ac:dyDescent="0.3">
      <c r="A21" s="129" t="s">
        <v>128</v>
      </c>
      <c r="B21" s="130"/>
      <c r="C21" s="131"/>
      <c r="D21" s="41" t="s">
        <v>232</v>
      </c>
      <c r="E21" s="42">
        <v>30</v>
      </c>
      <c r="F21" s="43"/>
      <c r="G21" s="44"/>
      <c r="H21" s="19"/>
      <c r="I21" s="19"/>
    </row>
    <row r="22" spans="1:9" ht="54" customHeight="1" x14ac:dyDescent="0.25">
      <c r="A22" s="123" t="s">
        <v>129</v>
      </c>
      <c r="B22" s="124"/>
      <c r="C22" s="73" t="s">
        <v>77</v>
      </c>
      <c r="D22" s="153" t="s">
        <v>233</v>
      </c>
      <c r="E22" s="132">
        <f>+C25</f>
        <v>50</v>
      </c>
      <c r="F22" s="135"/>
      <c r="G22" s="138"/>
      <c r="H22" s="19"/>
      <c r="I22" s="19"/>
    </row>
    <row r="23" spans="1:9" ht="27.95" customHeight="1" x14ac:dyDescent="0.25">
      <c r="A23" s="141" t="s">
        <v>234</v>
      </c>
      <c r="B23" s="142"/>
      <c r="C23" s="37">
        <v>10</v>
      </c>
      <c r="D23" s="154"/>
      <c r="E23" s="133"/>
      <c r="F23" s="136"/>
      <c r="G23" s="139"/>
      <c r="H23" s="19"/>
      <c r="I23" s="19"/>
    </row>
    <row r="24" spans="1:9" ht="27.95" customHeight="1" x14ac:dyDescent="0.25">
      <c r="A24" s="184" t="s">
        <v>235</v>
      </c>
      <c r="B24" s="185"/>
      <c r="C24" s="37">
        <v>20</v>
      </c>
      <c r="D24" s="154"/>
      <c r="E24" s="133"/>
      <c r="F24" s="136"/>
      <c r="G24" s="139"/>
      <c r="H24" s="19"/>
      <c r="I24" s="19"/>
    </row>
    <row r="25" spans="1:9" ht="27.95" customHeight="1" thickBot="1" x14ac:dyDescent="0.3">
      <c r="A25" s="184" t="s">
        <v>236</v>
      </c>
      <c r="B25" s="185"/>
      <c r="C25" s="38">
        <v>50</v>
      </c>
      <c r="D25" s="155"/>
      <c r="E25" s="134"/>
      <c r="F25" s="137"/>
      <c r="G25" s="140"/>
      <c r="H25" s="19"/>
      <c r="I25" s="19"/>
    </row>
    <row r="26" spans="1:9" ht="144.75" customHeight="1" x14ac:dyDescent="0.25">
      <c r="A26" s="151" t="s">
        <v>138</v>
      </c>
      <c r="B26" s="152"/>
      <c r="C26" s="73" t="s">
        <v>77</v>
      </c>
      <c r="D26" s="153" t="s">
        <v>139</v>
      </c>
      <c r="E26" s="132">
        <f>+C29</f>
        <v>90</v>
      </c>
      <c r="F26" s="135"/>
      <c r="G26" s="138"/>
      <c r="H26" s="19"/>
      <c r="I26" s="19"/>
    </row>
    <row r="27" spans="1:9" ht="27.95" customHeight="1" x14ac:dyDescent="0.25">
      <c r="A27" s="141" t="s">
        <v>70</v>
      </c>
      <c r="B27" s="142"/>
      <c r="C27" s="37">
        <v>30</v>
      </c>
      <c r="D27" s="154"/>
      <c r="E27" s="133"/>
      <c r="F27" s="136"/>
      <c r="G27" s="139"/>
      <c r="H27" s="19"/>
      <c r="I27" s="19"/>
    </row>
    <row r="28" spans="1:9" ht="27.95" customHeight="1" x14ac:dyDescent="0.25">
      <c r="A28" s="143" t="s">
        <v>71</v>
      </c>
      <c r="B28" s="144"/>
      <c r="C28" s="37">
        <v>60</v>
      </c>
      <c r="D28" s="154"/>
      <c r="E28" s="133"/>
      <c r="F28" s="136"/>
      <c r="G28" s="139"/>
      <c r="H28" s="19"/>
      <c r="I28" s="19"/>
    </row>
    <row r="29" spans="1:9" ht="27.95" customHeight="1" thickBot="1" x14ac:dyDescent="0.3">
      <c r="A29" s="143" t="s">
        <v>72</v>
      </c>
      <c r="B29" s="144"/>
      <c r="C29" s="38">
        <v>90</v>
      </c>
      <c r="D29" s="155"/>
      <c r="E29" s="134"/>
      <c r="F29" s="137"/>
      <c r="G29" s="140"/>
      <c r="H29" s="19"/>
      <c r="I29" s="19"/>
    </row>
    <row r="30" spans="1:9" ht="84" customHeight="1" thickBot="1" x14ac:dyDescent="0.3">
      <c r="A30" s="129" t="s">
        <v>130</v>
      </c>
      <c r="B30" s="130"/>
      <c r="C30" s="131"/>
      <c r="D30" s="41" t="s">
        <v>34</v>
      </c>
      <c r="E30" s="42">
        <v>20</v>
      </c>
      <c r="F30" s="43"/>
      <c r="G30" s="44"/>
      <c r="H30" s="19"/>
      <c r="I30" s="19"/>
    </row>
    <row r="31" spans="1:9" ht="72" customHeight="1" thickBot="1" x14ac:dyDescent="0.3">
      <c r="A31" s="129" t="s">
        <v>122</v>
      </c>
      <c r="B31" s="130"/>
      <c r="C31" s="131"/>
      <c r="D31" s="41" t="s">
        <v>149</v>
      </c>
      <c r="E31" s="42">
        <v>30</v>
      </c>
      <c r="F31" s="43"/>
      <c r="G31" s="44"/>
      <c r="H31" s="19"/>
      <c r="I31" s="19"/>
    </row>
    <row r="32" spans="1:9" ht="66.75" customHeight="1" thickBot="1" x14ac:dyDescent="0.3">
      <c r="A32" s="129" t="s">
        <v>131</v>
      </c>
      <c r="B32" s="130"/>
      <c r="C32" s="131"/>
      <c r="D32" s="41" t="s">
        <v>30</v>
      </c>
      <c r="E32" s="42">
        <v>10</v>
      </c>
      <c r="F32" s="43"/>
      <c r="G32" s="44"/>
      <c r="H32" s="19"/>
      <c r="I32" s="19"/>
    </row>
    <row r="33" spans="1:9" ht="162" customHeight="1" thickBot="1" x14ac:dyDescent="0.3">
      <c r="A33" s="191" t="s">
        <v>237</v>
      </c>
      <c r="B33" s="192"/>
      <c r="C33" s="193"/>
      <c r="D33" s="41" t="s">
        <v>30</v>
      </c>
      <c r="E33" s="42">
        <v>10</v>
      </c>
      <c r="F33" s="43"/>
      <c r="G33" s="44"/>
      <c r="H33" s="19"/>
      <c r="I33" s="19"/>
    </row>
    <row r="34" spans="1:9" ht="45.6" customHeight="1" thickBot="1" x14ac:dyDescent="0.3">
      <c r="A34" s="145" t="s">
        <v>12</v>
      </c>
      <c r="B34" s="146"/>
      <c r="C34" s="146"/>
      <c r="D34" s="147"/>
      <c r="E34" s="42">
        <f>SUM(E15:E33)</f>
        <v>300</v>
      </c>
      <c r="F34" s="45" t="s">
        <v>13</v>
      </c>
      <c r="G34" s="46">
        <f>SUM(G15:G33)</f>
        <v>0</v>
      </c>
      <c r="H34" s="19"/>
      <c r="I34" s="19"/>
    </row>
    <row r="35" spans="1:9" x14ac:dyDescent="0.25">
      <c r="A35" s="47"/>
      <c r="B35" s="14"/>
      <c r="C35" s="14"/>
      <c r="D35" s="14"/>
      <c r="E35" s="48"/>
      <c r="F35" s="48"/>
      <c r="G35" s="19"/>
    </row>
  </sheetData>
  <mergeCells count="45">
    <mergeCell ref="A34:D34"/>
    <mergeCell ref="A21:C21"/>
    <mergeCell ref="A32:C32"/>
    <mergeCell ref="A31:C31"/>
    <mergeCell ref="A30:C30"/>
    <mergeCell ref="A33:C33"/>
    <mergeCell ref="D22:D25"/>
    <mergeCell ref="A22:B22"/>
    <mergeCell ref="A23:B23"/>
    <mergeCell ref="A24:B24"/>
    <mergeCell ref="A25:B25"/>
    <mergeCell ref="A29:B29"/>
    <mergeCell ref="A27:B27"/>
    <mergeCell ref="D26:D29"/>
    <mergeCell ref="A28:B28"/>
    <mergeCell ref="A26:B26"/>
    <mergeCell ref="A1:G1"/>
    <mergeCell ref="A14:C14"/>
    <mergeCell ref="B11:E11"/>
    <mergeCell ref="B12:G12"/>
    <mergeCell ref="A15:C15"/>
    <mergeCell ref="B9:E9"/>
    <mergeCell ref="B10:E10"/>
    <mergeCell ref="A6:G6"/>
    <mergeCell ref="A13:G13"/>
    <mergeCell ref="G15:G20"/>
    <mergeCell ref="A16:B16"/>
    <mergeCell ref="A17:B17"/>
    <mergeCell ref="D15:D20"/>
    <mergeCell ref="A20:B20"/>
    <mergeCell ref="F15:F20"/>
    <mergeCell ref="A18:B18"/>
    <mergeCell ref="E26:E29"/>
    <mergeCell ref="F26:F29"/>
    <mergeCell ref="F22:F25"/>
    <mergeCell ref="G26:G29"/>
    <mergeCell ref="G22:G25"/>
    <mergeCell ref="E22:E25"/>
    <mergeCell ref="E15:E20"/>
    <mergeCell ref="A19:B19"/>
    <mergeCell ref="A3:G3"/>
    <mergeCell ref="A4:G4"/>
    <mergeCell ref="A5:G5"/>
    <mergeCell ref="A7:G7"/>
    <mergeCell ref="A8:G8"/>
  </mergeCells>
  <pageMargins left="0.7" right="0.7" top="0.75" bottom="0.75" header="0.3" footer="0.3"/>
  <pageSetup scale="3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C0066"/>
  </sheetPr>
  <dimension ref="A1:H50"/>
  <sheetViews>
    <sheetView showGridLines="0" tabSelected="1" zoomScale="70" zoomScaleNormal="70" zoomScaleSheetLayoutView="92" workbookViewId="0">
      <selection activeCell="B10" sqref="B10:E10"/>
    </sheetView>
  </sheetViews>
  <sheetFormatPr baseColWidth="10" defaultColWidth="10.85546875" defaultRowHeight="15.75" x14ac:dyDescent="0.25"/>
  <cols>
    <col min="1" max="1" width="17" style="15" customWidth="1"/>
    <col min="2" max="2" width="66.140625" style="15" customWidth="1"/>
    <col min="3" max="3" width="12.42578125" style="15" customWidth="1"/>
    <col min="4" max="4" width="32.5703125" style="15" customWidth="1"/>
    <col min="5" max="5" width="18.42578125" style="15" customWidth="1"/>
    <col min="6" max="6" width="23" style="15" customWidth="1"/>
    <col min="7" max="7" width="26.7109375" style="15" customWidth="1"/>
    <col min="8" max="8" width="24.85546875" style="15" customWidth="1"/>
    <col min="9" max="16384" width="10.85546875" style="15"/>
  </cols>
  <sheetData>
    <row r="1" spans="1:8" x14ac:dyDescent="0.25">
      <c r="A1" s="105" t="s">
        <v>78</v>
      </c>
      <c r="B1" s="106"/>
      <c r="C1" s="106"/>
      <c r="D1" s="106"/>
      <c r="E1" s="106"/>
      <c r="F1" s="106"/>
      <c r="G1" s="107"/>
    </row>
    <row r="2" spans="1:8" x14ac:dyDescent="0.25">
      <c r="A2" s="16"/>
      <c r="B2" s="17"/>
      <c r="C2" s="17"/>
      <c r="D2" s="17"/>
      <c r="E2" s="17"/>
      <c r="F2" s="17"/>
      <c r="G2" s="18"/>
    </row>
    <row r="3" spans="1:8" x14ac:dyDescent="0.25">
      <c r="A3" s="108" t="s">
        <v>121</v>
      </c>
      <c r="B3" s="109"/>
      <c r="C3" s="109"/>
      <c r="D3" s="109"/>
      <c r="E3" s="109"/>
      <c r="F3" s="109"/>
      <c r="G3" s="110"/>
    </row>
    <row r="4" spans="1:8" ht="16.5" thickBot="1" x14ac:dyDescent="0.3">
      <c r="A4" s="111" t="s">
        <v>33</v>
      </c>
      <c r="B4" s="112"/>
      <c r="C4" s="112"/>
      <c r="D4" s="112"/>
      <c r="E4" s="112"/>
      <c r="F4" s="112"/>
      <c r="G4" s="113"/>
    </row>
    <row r="5" spans="1:8" ht="34.15" customHeight="1" thickBot="1" x14ac:dyDescent="0.3">
      <c r="A5" s="117" t="s">
        <v>254</v>
      </c>
      <c r="B5" s="118"/>
      <c r="C5" s="118"/>
      <c r="D5" s="118"/>
      <c r="E5" s="118"/>
      <c r="F5" s="118"/>
      <c r="G5" s="119"/>
      <c r="H5" s="14"/>
    </row>
    <row r="6" spans="1:8" ht="30" customHeight="1" thickBot="1" x14ac:dyDescent="0.3">
      <c r="A6" s="114" t="s">
        <v>3</v>
      </c>
      <c r="B6" s="115"/>
      <c r="C6" s="115"/>
      <c r="D6" s="115"/>
      <c r="E6" s="115"/>
      <c r="F6" s="115"/>
      <c r="G6" s="116"/>
      <c r="H6" s="14"/>
    </row>
    <row r="7" spans="1:8" ht="72.599999999999994" customHeight="1" thickBot="1" x14ac:dyDescent="0.3">
      <c r="A7" s="120" t="s">
        <v>238</v>
      </c>
      <c r="B7" s="121"/>
      <c r="C7" s="121"/>
      <c r="D7" s="121"/>
      <c r="E7" s="121"/>
      <c r="F7" s="121"/>
      <c r="G7" s="122"/>
      <c r="H7" s="14"/>
    </row>
    <row r="8" spans="1:8" ht="28.15" customHeight="1" thickBot="1" x14ac:dyDescent="0.3">
      <c r="A8" s="114" t="s">
        <v>4</v>
      </c>
      <c r="B8" s="115"/>
      <c r="C8" s="115"/>
      <c r="D8" s="115"/>
      <c r="E8" s="115"/>
      <c r="F8" s="115"/>
      <c r="G8" s="116"/>
      <c r="H8" s="19"/>
    </row>
    <row r="9" spans="1:8" ht="33.6" customHeight="1" x14ac:dyDescent="0.25">
      <c r="A9" s="20" t="s">
        <v>27</v>
      </c>
      <c r="B9" s="123" t="s">
        <v>78</v>
      </c>
      <c r="C9" s="124"/>
      <c r="D9" s="124"/>
      <c r="E9" s="124"/>
      <c r="F9" s="68" t="s">
        <v>5</v>
      </c>
      <c r="G9" s="69" t="s">
        <v>82</v>
      </c>
      <c r="H9" s="19"/>
    </row>
    <row r="10" spans="1:8" ht="33.6" customHeight="1" x14ac:dyDescent="0.25">
      <c r="A10" s="24" t="s">
        <v>28</v>
      </c>
      <c r="B10" s="125" t="s">
        <v>78</v>
      </c>
      <c r="C10" s="126"/>
      <c r="D10" s="126"/>
      <c r="E10" s="126"/>
      <c r="F10" s="70" t="s">
        <v>5</v>
      </c>
      <c r="G10" s="55" t="s">
        <v>82</v>
      </c>
      <c r="H10" s="19"/>
    </row>
    <row r="11" spans="1:8" ht="30.6" customHeight="1" thickBot="1" x14ac:dyDescent="0.3">
      <c r="A11" s="24" t="s">
        <v>29</v>
      </c>
      <c r="B11" s="127" t="s">
        <v>78</v>
      </c>
      <c r="C11" s="128"/>
      <c r="D11" s="128"/>
      <c r="E11" s="128"/>
      <c r="F11" s="71" t="s">
        <v>5</v>
      </c>
      <c r="G11" s="72" t="s">
        <v>82</v>
      </c>
      <c r="H11" s="19"/>
    </row>
    <row r="12" spans="1:8" ht="30.6" customHeight="1" thickBot="1" x14ac:dyDescent="0.3">
      <c r="A12" s="30" t="s">
        <v>35</v>
      </c>
      <c r="B12" s="129" t="s">
        <v>75</v>
      </c>
      <c r="C12" s="130"/>
      <c r="D12" s="130"/>
      <c r="E12" s="130"/>
      <c r="F12" s="130"/>
      <c r="G12" s="131"/>
      <c r="H12" s="19"/>
    </row>
    <row r="13" spans="1:8" ht="33" customHeight="1" thickBot="1" x14ac:dyDescent="0.3">
      <c r="A13" s="114" t="s">
        <v>6</v>
      </c>
      <c r="B13" s="115"/>
      <c r="C13" s="115"/>
      <c r="D13" s="115"/>
      <c r="E13" s="115"/>
      <c r="F13" s="115"/>
      <c r="G13" s="116"/>
      <c r="H13" s="19"/>
    </row>
    <row r="14" spans="1:8" ht="52.5" customHeight="1" thickBot="1" x14ac:dyDescent="0.3">
      <c r="A14" s="148" t="s">
        <v>7</v>
      </c>
      <c r="B14" s="149"/>
      <c r="C14" s="150"/>
      <c r="D14" s="32" t="s">
        <v>8</v>
      </c>
      <c r="E14" s="33" t="s">
        <v>9</v>
      </c>
      <c r="F14" s="34" t="s">
        <v>10</v>
      </c>
      <c r="G14" s="35" t="s">
        <v>11</v>
      </c>
      <c r="H14" s="19"/>
    </row>
    <row r="15" spans="1:8" ht="152.25" customHeight="1" x14ac:dyDescent="0.25">
      <c r="A15" s="203" t="s">
        <v>239</v>
      </c>
      <c r="B15" s="204"/>
      <c r="C15" s="104" t="s">
        <v>15</v>
      </c>
      <c r="D15" s="153" t="s">
        <v>240</v>
      </c>
      <c r="E15" s="132">
        <f>+C19</f>
        <v>90</v>
      </c>
      <c r="F15" s="264"/>
      <c r="G15" s="138"/>
      <c r="H15" s="19"/>
    </row>
    <row r="16" spans="1:8" ht="27.75" customHeight="1" x14ac:dyDescent="0.25">
      <c r="A16" s="141" t="s">
        <v>157</v>
      </c>
      <c r="B16" s="142"/>
      <c r="C16" s="94">
        <v>10</v>
      </c>
      <c r="D16" s="154"/>
      <c r="E16" s="133"/>
      <c r="F16" s="265"/>
      <c r="G16" s="139"/>
      <c r="H16" s="19"/>
    </row>
    <row r="17" spans="1:8" ht="27.75" customHeight="1" x14ac:dyDescent="0.25">
      <c r="A17" s="184" t="s">
        <v>158</v>
      </c>
      <c r="B17" s="185"/>
      <c r="C17" s="92">
        <v>30</v>
      </c>
      <c r="D17" s="154"/>
      <c r="E17" s="133"/>
      <c r="F17" s="265"/>
      <c r="G17" s="139"/>
      <c r="H17" s="19"/>
    </row>
    <row r="18" spans="1:8" ht="27.75" customHeight="1" x14ac:dyDescent="0.25">
      <c r="A18" s="184" t="s">
        <v>241</v>
      </c>
      <c r="B18" s="185"/>
      <c r="C18" s="92">
        <v>60</v>
      </c>
      <c r="D18" s="154"/>
      <c r="E18" s="133"/>
      <c r="F18" s="265"/>
      <c r="G18" s="139"/>
      <c r="H18" s="19"/>
    </row>
    <row r="19" spans="1:8" ht="27.75" customHeight="1" thickBot="1" x14ac:dyDescent="0.3">
      <c r="A19" s="218" t="s">
        <v>242</v>
      </c>
      <c r="B19" s="219"/>
      <c r="C19" s="92">
        <v>90</v>
      </c>
      <c r="D19" s="155"/>
      <c r="E19" s="134"/>
      <c r="F19" s="266"/>
      <c r="G19" s="140"/>
      <c r="H19" s="19"/>
    </row>
    <row r="20" spans="1:8" ht="94.5" customHeight="1" x14ac:dyDescent="0.25">
      <c r="A20" s="123" t="s">
        <v>243</v>
      </c>
      <c r="B20" s="124"/>
      <c r="C20" s="104" t="s">
        <v>15</v>
      </c>
      <c r="D20" s="153" t="s">
        <v>244</v>
      </c>
      <c r="E20" s="132">
        <f>+C23</f>
        <v>30</v>
      </c>
      <c r="F20" s="135"/>
      <c r="G20" s="138"/>
      <c r="H20" s="19"/>
    </row>
    <row r="21" spans="1:8" ht="24.95" customHeight="1" x14ac:dyDescent="0.25">
      <c r="A21" s="141" t="s">
        <v>157</v>
      </c>
      <c r="B21" s="142"/>
      <c r="C21" s="92">
        <v>10</v>
      </c>
      <c r="D21" s="154"/>
      <c r="E21" s="133"/>
      <c r="F21" s="136"/>
      <c r="G21" s="139"/>
      <c r="H21" s="19"/>
    </row>
    <row r="22" spans="1:8" ht="24.95" customHeight="1" x14ac:dyDescent="0.25">
      <c r="A22" s="184" t="s">
        <v>158</v>
      </c>
      <c r="B22" s="185"/>
      <c r="C22" s="92">
        <v>20</v>
      </c>
      <c r="D22" s="154"/>
      <c r="E22" s="133"/>
      <c r="F22" s="136"/>
      <c r="G22" s="139"/>
      <c r="H22" s="19"/>
    </row>
    <row r="23" spans="1:8" ht="24.95" customHeight="1" thickBot="1" x14ac:dyDescent="0.3">
      <c r="A23" s="184" t="s">
        <v>241</v>
      </c>
      <c r="B23" s="185"/>
      <c r="C23" s="93">
        <v>30</v>
      </c>
      <c r="D23" s="155"/>
      <c r="E23" s="134"/>
      <c r="F23" s="137"/>
      <c r="G23" s="140"/>
      <c r="H23" s="19"/>
    </row>
    <row r="24" spans="1:8" ht="93" customHeight="1" x14ac:dyDescent="0.25">
      <c r="A24" s="123" t="s">
        <v>245</v>
      </c>
      <c r="B24" s="124"/>
      <c r="C24" s="104" t="s">
        <v>15</v>
      </c>
      <c r="D24" s="153" t="s">
        <v>244</v>
      </c>
      <c r="E24" s="132">
        <f>+C27</f>
        <v>30</v>
      </c>
      <c r="F24" s="135"/>
      <c r="G24" s="138"/>
      <c r="H24" s="19"/>
    </row>
    <row r="25" spans="1:8" ht="24.95" customHeight="1" x14ac:dyDescent="0.25">
      <c r="A25" s="141" t="s">
        <v>246</v>
      </c>
      <c r="B25" s="142"/>
      <c r="C25" s="92">
        <v>10</v>
      </c>
      <c r="D25" s="154"/>
      <c r="E25" s="133"/>
      <c r="F25" s="136"/>
      <c r="G25" s="139"/>
      <c r="H25" s="19"/>
    </row>
    <row r="26" spans="1:8" ht="24.95" customHeight="1" x14ac:dyDescent="0.25">
      <c r="A26" s="184" t="s">
        <v>247</v>
      </c>
      <c r="B26" s="185"/>
      <c r="C26" s="92">
        <v>20</v>
      </c>
      <c r="D26" s="154"/>
      <c r="E26" s="133"/>
      <c r="F26" s="136"/>
      <c r="G26" s="139"/>
      <c r="H26" s="19"/>
    </row>
    <row r="27" spans="1:8" ht="24.95" customHeight="1" thickBot="1" x14ac:dyDescent="0.3">
      <c r="A27" s="184" t="s">
        <v>248</v>
      </c>
      <c r="B27" s="185"/>
      <c r="C27" s="93">
        <v>30</v>
      </c>
      <c r="D27" s="155"/>
      <c r="E27" s="134"/>
      <c r="F27" s="137"/>
      <c r="G27" s="140"/>
      <c r="H27" s="19"/>
    </row>
    <row r="28" spans="1:8" ht="96.75" customHeight="1" x14ac:dyDescent="0.25">
      <c r="A28" s="123" t="s">
        <v>249</v>
      </c>
      <c r="B28" s="124"/>
      <c r="C28" s="104" t="s">
        <v>15</v>
      </c>
      <c r="D28" s="153" t="s">
        <v>244</v>
      </c>
      <c r="E28" s="132">
        <f>+C31</f>
        <v>30</v>
      </c>
      <c r="F28" s="135"/>
      <c r="G28" s="138"/>
      <c r="H28" s="19"/>
    </row>
    <row r="29" spans="1:8" ht="24.95" customHeight="1" x14ac:dyDescent="0.25">
      <c r="A29" s="141" t="s">
        <v>246</v>
      </c>
      <c r="B29" s="142"/>
      <c r="C29" s="92">
        <v>10</v>
      </c>
      <c r="D29" s="154"/>
      <c r="E29" s="133"/>
      <c r="F29" s="136"/>
      <c r="G29" s="139"/>
      <c r="H29" s="19"/>
    </row>
    <row r="30" spans="1:8" ht="24.95" customHeight="1" x14ac:dyDescent="0.25">
      <c r="A30" s="184" t="s">
        <v>247</v>
      </c>
      <c r="B30" s="185"/>
      <c r="C30" s="92">
        <v>20</v>
      </c>
      <c r="D30" s="154"/>
      <c r="E30" s="133"/>
      <c r="F30" s="136"/>
      <c r="G30" s="139"/>
      <c r="H30" s="19"/>
    </row>
    <row r="31" spans="1:8" ht="24.95" customHeight="1" thickBot="1" x14ac:dyDescent="0.3">
      <c r="A31" s="184" t="s">
        <v>248</v>
      </c>
      <c r="B31" s="185"/>
      <c r="C31" s="93">
        <v>30</v>
      </c>
      <c r="D31" s="155"/>
      <c r="E31" s="134"/>
      <c r="F31" s="137"/>
      <c r="G31" s="140"/>
      <c r="H31" s="19"/>
    </row>
    <row r="32" spans="1:8" ht="96.75" customHeight="1" x14ac:dyDescent="0.25">
      <c r="A32" s="123" t="s">
        <v>250</v>
      </c>
      <c r="B32" s="124"/>
      <c r="C32" s="104" t="s">
        <v>15</v>
      </c>
      <c r="D32" s="153" t="s">
        <v>251</v>
      </c>
      <c r="E32" s="132">
        <f>+C35</f>
        <v>30</v>
      </c>
      <c r="F32" s="135"/>
      <c r="G32" s="138"/>
      <c r="H32" s="19"/>
    </row>
    <row r="33" spans="1:8" ht="24.95" customHeight="1" x14ac:dyDescent="0.25">
      <c r="A33" s="141" t="s">
        <v>157</v>
      </c>
      <c r="B33" s="142"/>
      <c r="C33" s="92">
        <v>10</v>
      </c>
      <c r="D33" s="154"/>
      <c r="E33" s="133"/>
      <c r="F33" s="136"/>
      <c r="G33" s="139"/>
      <c r="H33" s="19"/>
    </row>
    <row r="34" spans="1:8" ht="24.95" customHeight="1" x14ac:dyDescent="0.25">
      <c r="A34" s="184" t="s">
        <v>158</v>
      </c>
      <c r="B34" s="185"/>
      <c r="C34" s="92">
        <v>20</v>
      </c>
      <c r="D34" s="154"/>
      <c r="E34" s="133"/>
      <c r="F34" s="136"/>
      <c r="G34" s="139"/>
      <c r="H34" s="19"/>
    </row>
    <row r="35" spans="1:8" ht="24.95" customHeight="1" thickBot="1" x14ac:dyDescent="0.3">
      <c r="A35" s="184" t="s">
        <v>241</v>
      </c>
      <c r="B35" s="185"/>
      <c r="C35" s="93">
        <v>30</v>
      </c>
      <c r="D35" s="155"/>
      <c r="E35" s="134"/>
      <c r="F35" s="137"/>
      <c r="G35" s="140"/>
      <c r="H35" s="19"/>
    </row>
    <row r="36" spans="1:8" ht="96.75" customHeight="1" x14ac:dyDescent="0.25">
      <c r="A36" s="151" t="s">
        <v>252</v>
      </c>
      <c r="B36" s="152"/>
      <c r="C36" s="104" t="s">
        <v>15</v>
      </c>
      <c r="D36" s="153" t="s">
        <v>251</v>
      </c>
      <c r="E36" s="132">
        <f>+C39</f>
        <v>30</v>
      </c>
      <c r="F36" s="135"/>
      <c r="G36" s="138"/>
      <c r="H36" s="19"/>
    </row>
    <row r="37" spans="1:8" ht="24.95" customHeight="1" x14ac:dyDescent="0.25">
      <c r="A37" s="141" t="s">
        <v>246</v>
      </c>
      <c r="B37" s="142"/>
      <c r="C37" s="92">
        <v>10</v>
      </c>
      <c r="D37" s="154"/>
      <c r="E37" s="133"/>
      <c r="F37" s="136"/>
      <c r="G37" s="139"/>
      <c r="H37" s="19"/>
    </row>
    <row r="38" spans="1:8" ht="24.95" customHeight="1" x14ac:dyDescent="0.25">
      <c r="A38" s="184" t="s">
        <v>247</v>
      </c>
      <c r="B38" s="185"/>
      <c r="C38" s="92">
        <v>20</v>
      </c>
      <c r="D38" s="154"/>
      <c r="E38" s="133"/>
      <c r="F38" s="136"/>
      <c r="G38" s="139"/>
      <c r="H38" s="19"/>
    </row>
    <row r="39" spans="1:8" ht="24.95" customHeight="1" thickBot="1" x14ac:dyDescent="0.3">
      <c r="A39" s="184" t="s">
        <v>248</v>
      </c>
      <c r="B39" s="185"/>
      <c r="C39" s="93">
        <v>30</v>
      </c>
      <c r="D39" s="155"/>
      <c r="E39" s="134"/>
      <c r="F39" s="137"/>
      <c r="G39" s="140"/>
      <c r="H39" s="19"/>
    </row>
    <row r="40" spans="1:8" ht="66.75" customHeight="1" x14ac:dyDescent="0.25">
      <c r="A40" s="151" t="s">
        <v>118</v>
      </c>
      <c r="B40" s="152"/>
      <c r="C40" s="104" t="s">
        <v>15</v>
      </c>
      <c r="D40" s="267" t="s">
        <v>56</v>
      </c>
      <c r="E40" s="132">
        <f>+C44</f>
        <v>30</v>
      </c>
      <c r="F40" s="135"/>
      <c r="G40" s="138"/>
      <c r="H40" s="19"/>
    </row>
    <row r="41" spans="1:8" ht="24.95" customHeight="1" x14ac:dyDescent="0.25">
      <c r="A41" s="141" t="s">
        <v>60</v>
      </c>
      <c r="B41" s="142"/>
      <c r="C41" s="94">
        <v>5</v>
      </c>
      <c r="D41" s="268"/>
      <c r="E41" s="133"/>
      <c r="F41" s="136"/>
      <c r="G41" s="139"/>
      <c r="H41" s="19"/>
    </row>
    <row r="42" spans="1:8" ht="24.95" customHeight="1" x14ac:dyDescent="0.25">
      <c r="A42" s="141" t="s">
        <v>61</v>
      </c>
      <c r="B42" s="142"/>
      <c r="C42" s="92">
        <v>10</v>
      </c>
      <c r="D42" s="268"/>
      <c r="E42" s="133"/>
      <c r="F42" s="136"/>
      <c r="G42" s="139"/>
    </row>
    <row r="43" spans="1:8" ht="24.95" customHeight="1" x14ac:dyDescent="0.25">
      <c r="A43" s="141" t="s">
        <v>62</v>
      </c>
      <c r="B43" s="142"/>
      <c r="C43" s="94">
        <v>20</v>
      </c>
      <c r="D43" s="268"/>
      <c r="E43" s="133"/>
      <c r="F43" s="136"/>
      <c r="G43" s="139"/>
    </row>
    <row r="44" spans="1:8" ht="24.95" customHeight="1" thickBot="1" x14ac:dyDescent="0.3">
      <c r="A44" s="141" t="s">
        <v>63</v>
      </c>
      <c r="B44" s="142"/>
      <c r="C44" s="92">
        <v>30</v>
      </c>
      <c r="D44" s="269"/>
      <c r="E44" s="134"/>
      <c r="F44" s="137"/>
      <c r="G44" s="140"/>
      <c r="H44" s="19"/>
    </row>
    <row r="45" spans="1:8" ht="143.25" customHeight="1" x14ac:dyDescent="0.25">
      <c r="A45" s="151" t="s">
        <v>138</v>
      </c>
      <c r="B45" s="152"/>
      <c r="C45" s="91" t="s">
        <v>15</v>
      </c>
      <c r="D45" s="153" t="s">
        <v>139</v>
      </c>
      <c r="E45" s="132">
        <f>+C48</f>
        <v>20</v>
      </c>
      <c r="F45" s="135"/>
      <c r="G45" s="138"/>
    </row>
    <row r="46" spans="1:8" ht="27.95" customHeight="1" x14ac:dyDescent="0.25">
      <c r="A46" s="141" t="s">
        <v>66</v>
      </c>
      <c r="B46" s="142"/>
      <c r="C46" s="94">
        <v>5</v>
      </c>
      <c r="D46" s="154"/>
      <c r="E46" s="133"/>
      <c r="F46" s="136"/>
      <c r="G46" s="139"/>
    </row>
    <row r="47" spans="1:8" ht="27.95" customHeight="1" x14ac:dyDescent="0.25">
      <c r="A47" s="143" t="s">
        <v>67</v>
      </c>
      <c r="B47" s="144"/>
      <c r="C47" s="92">
        <v>10</v>
      </c>
      <c r="D47" s="154"/>
      <c r="E47" s="133"/>
      <c r="F47" s="136"/>
      <c r="G47" s="139"/>
    </row>
    <row r="48" spans="1:8" ht="27.95" customHeight="1" thickBot="1" x14ac:dyDescent="0.3">
      <c r="A48" s="143" t="s">
        <v>68</v>
      </c>
      <c r="B48" s="144"/>
      <c r="C48" s="94">
        <v>20</v>
      </c>
      <c r="D48" s="155"/>
      <c r="E48" s="134"/>
      <c r="F48" s="137"/>
      <c r="G48" s="140"/>
    </row>
    <row r="49" spans="1:8" ht="63.75" thickBot="1" x14ac:dyDescent="0.3">
      <c r="A49" s="129" t="s">
        <v>119</v>
      </c>
      <c r="B49" s="130"/>
      <c r="C49" s="65">
        <v>10</v>
      </c>
      <c r="D49" s="41" t="s">
        <v>149</v>
      </c>
      <c r="E49" s="42">
        <f>+C49</f>
        <v>10</v>
      </c>
      <c r="F49" s="43"/>
      <c r="G49" s="44"/>
      <c r="H49" s="19"/>
    </row>
    <row r="50" spans="1:8" ht="43.15" customHeight="1" thickBot="1" x14ac:dyDescent="0.3">
      <c r="A50" s="145" t="s">
        <v>12</v>
      </c>
      <c r="B50" s="146"/>
      <c r="C50" s="146"/>
      <c r="D50" s="147"/>
      <c r="E50" s="42">
        <f>SUM(E15:E49)</f>
        <v>300</v>
      </c>
      <c r="F50" s="45" t="s">
        <v>13</v>
      </c>
      <c r="G50" s="67">
        <f>SUM(G15:G49)</f>
        <v>0</v>
      </c>
    </row>
  </sheetData>
  <mergeCells count="81">
    <mergeCell ref="F45:F48"/>
    <mergeCell ref="A46:B46"/>
    <mergeCell ref="A47:B47"/>
    <mergeCell ref="A48:B48"/>
    <mergeCell ref="E45:E48"/>
    <mergeCell ref="A45:B45"/>
    <mergeCell ref="D15:D19"/>
    <mergeCell ref="E40:E44"/>
    <mergeCell ref="D45:D48"/>
    <mergeCell ref="E15:E19"/>
    <mergeCell ref="A14:C14"/>
    <mergeCell ref="A43:B43"/>
    <mergeCell ref="D36:D39"/>
    <mergeCell ref="E36:E39"/>
    <mergeCell ref="A41:B41"/>
    <mergeCell ref="A42:B42"/>
    <mergeCell ref="A44:B44"/>
    <mergeCell ref="G28:G31"/>
    <mergeCell ref="A33:B33"/>
    <mergeCell ref="D32:D35"/>
    <mergeCell ref="E32:E35"/>
    <mergeCell ref="F32:F35"/>
    <mergeCell ref="G32:G35"/>
    <mergeCell ref="A34:B34"/>
    <mergeCell ref="A35:B35"/>
    <mergeCell ref="D28:D31"/>
    <mergeCell ref="E28:E31"/>
    <mergeCell ref="F28:F31"/>
    <mergeCell ref="G36:G39"/>
    <mergeCell ref="A40:B40"/>
    <mergeCell ref="G40:G44"/>
    <mergeCell ref="A36:B36"/>
    <mergeCell ref="A37:B37"/>
    <mergeCell ref="A38:B38"/>
    <mergeCell ref="D40:D44"/>
    <mergeCell ref="A39:B39"/>
    <mergeCell ref="F40:F44"/>
    <mergeCell ref="F36:F39"/>
    <mergeCell ref="G24:G27"/>
    <mergeCell ref="A22:B22"/>
    <mergeCell ref="A23:B23"/>
    <mergeCell ref="D20:D23"/>
    <mergeCell ref="E20:E23"/>
    <mergeCell ref="F20:F23"/>
    <mergeCell ref="A25:B25"/>
    <mergeCell ref="A26:B26"/>
    <mergeCell ref="A27:B27"/>
    <mergeCell ref="D24:D27"/>
    <mergeCell ref="E24:E27"/>
    <mergeCell ref="F15:F19"/>
    <mergeCell ref="G15:G19"/>
    <mergeCell ref="A49:B49"/>
    <mergeCell ref="A28:B28"/>
    <mergeCell ref="A32:B32"/>
    <mergeCell ref="A16:B16"/>
    <mergeCell ref="A17:B17"/>
    <mergeCell ref="A18:B18"/>
    <mergeCell ref="A19:B19"/>
    <mergeCell ref="A29:B29"/>
    <mergeCell ref="A30:B30"/>
    <mergeCell ref="A31:B31"/>
    <mergeCell ref="G45:G48"/>
    <mergeCell ref="A21:B21"/>
    <mergeCell ref="G20:G23"/>
    <mergeCell ref="F24:F27"/>
    <mergeCell ref="A1:G1"/>
    <mergeCell ref="A3:G3"/>
    <mergeCell ref="A4:G4"/>
    <mergeCell ref="A50:D50"/>
    <mergeCell ref="B11:E11"/>
    <mergeCell ref="A5:G5"/>
    <mergeCell ref="A6:G6"/>
    <mergeCell ref="A7:G7"/>
    <mergeCell ref="A8:G8"/>
    <mergeCell ref="B9:E9"/>
    <mergeCell ref="B10:E10"/>
    <mergeCell ref="B12:G12"/>
    <mergeCell ref="A13:G13"/>
    <mergeCell ref="A15:B15"/>
    <mergeCell ref="A20:B20"/>
    <mergeCell ref="A24:B24"/>
  </mergeCells>
  <pageMargins left="0.7" right="0.7" top="0.75" bottom="0.75" header="0.3" footer="0.3"/>
  <pageSetup scale="3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8CE8E-EE0F-4F41-B379-D9D99C8D5DD1}">
  <sheetPr>
    <tabColor rgb="FF7030A0"/>
  </sheetPr>
  <dimension ref="A1:H20"/>
  <sheetViews>
    <sheetView showGridLines="0" zoomScale="70" zoomScaleNormal="70" zoomScaleSheetLayoutView="92" workbookViewId="0">
      <selection activeCell="A4" sqref="A4:G4"/>
    </sheetView>
  </sheetViews>
  <sheetFormatPr baseColWidth="10" defaultColWidth="10.85546875" defaultRowHeight="15.75" x14ac:dyDescent="0.25"/>
  <cols>
    <col min="1" max="1" width="17" style="15" customWidth="1"/>
    <col min="2" max="2" width="66.140625" style="15" customWidth="1"/>
    <col min="3" max="3" width="12.42578125" style="15" customWidth="1"/>
    <col min="4" max="4" width="32.5703125" style="15" customWidth="1"/>
    <col min="5" max="5" width="18.42578125" style="15" customWidth="1"/>
    <col min="6" max="6" width="23" style="15" customWidth="1"/>
    <col min="7" max="7" width="26.7109375" style="15" customWidth="1"/>
    <col min="8" max="8" width="24.85546875" style="15" customWidth="1"/>
    <col min="9" max="16384" width="10.85546875" style="15"/>
  </cols>
  <sheetData>
    <row r="1" spans="1:8" x14ac:dyDescent="0.25">
      <c r="A1" s="105" t="s">
        <v>78</v>
      </c>
      <c r="B1" s="106"/>
      <c r="C1" s="106"/>
      <c r="D1" s="106"/>
      <c r="E1" s="106"/>
      <c r="F1" s="106"/>
      <c r="G1" s="107"/>
    </row>
    <row r="2" spans="1:8" x14ac:dyDescent="0.25">
      <c r="A2" s="16"/>
      <c r="B2" s="17"/>
      <c r="C2" s="17"/>
      <c r="D2" s="17"/>
      <c r="E2" s="17"/>
      <c r="F2" s="17"/>
      <c r="G2" s="18"/>
    </row>
    <row r="3" spans="1:8" x14ac:dyDescent="0.25">
      <c r="A3" s="108" t="s">
        <v>121</v>
      </c>
      <c r="B3" s="109"/>
      <c r="C3" s="109"/>
      <c r="D3" s="109"/>
      <c r="E3" s="109"/>
      <c r="F3" s="109"/>
      <c r="G3" s="110"/>
    </row>
    <row r="4" spans="1:8" ht="16.5" thickBot="1" x14ac:dyDescent="0.3">
      <c r="A4" s="111" t="s">
        <v>259</v>
      </c>
      <c r="B4" s="112"/>
      <c r="C4" s="112"/>
      <c r="D4" s="112"/>
      <c r="E4" s="112"/>
      <c r="F4" s="112"/>
      <c r="G4" s="113"/>
    </row>
    <row r="5" spans="1:8" ht="34.15" customHeight="1" thickBot="1" x14ac:dyDescent="0.3">
      <c r="A5" s="117" t="s">
        <v>255</v>
      </c>
      <c r="B5" s="118"/>
      <c r="C5" s="118"/>
      <c r="D5" s="118"/>
      <c r="E5" s="118"/>
      <c r="F5" s="118"/>
      <c r="G5" s="119"/>
      <c r="H5" s="14"/>
    </row>
    <row r="6" spans="1:8" ht="30" customHeight="1" thickBot="1" x14ac:dyDescent="0.3">
      <c r="A6" s="114" t="s">
        <v>3</v>
      </c>
      <c r="B6" s="115"/>
      <c r="C6" s="115"/>
      <c r="D6" s="115"/>
      <c r="E6" s="115"/>
      <c r="F6" s="115"/>
      <c r="G6" s="116"/>
      <c r="H6" s="14"/>
    </row>
    <row r="7" spans="1:8" ht="72.599999999999994" customHeight="1" thickBot="1" x14ac:dyDescent="0.3">
      <c r="A7" s="120" t="s">
        <v>256</v>
      </c>
      <c r="B7" s="121"/>
      <c r="C7" s="121"/>
      <c r="D7" s="121"/>
      <c r="E7" s="121"/>
      <c r="F7" s="121"/>
      <c r="G7" s="122"/>
      <c r="H7" s="14"/>
    </row>
    <row r="8" spans="1:8" ht="28.15" customHeight="1" thickBot="1" x14ac:dyDescent="0.3">
      <c r="A8" s="114" t="s">
        <v>4</v>
      </c>
      <c r="B8" s="115"/>
      <c r="C8" s="115"/>
      <c r="D8" s="115"/>
      <c r="E8" s="115"/>
      <c r="F8" s="115"/>
      <c r="G8" s="116"/>
      <c r="H8" s="19"/>
    </row>
    <row r="9" spans="1:8" ht="33.6" customHeight="1" x14ac:dyDescent="0.25">
      <c r="A9" s="20" t="s">
        <v>27</v>
      </c>
      <c r="B9" s="123" t="s">
        <v>78</v>
      </c>
      <c r="C9" s="124"/>
      <c r="D9" s="124"/>
      <c r="E9" s="124"/>
      <c r="F9" s="68" t="s">
        <v>5</v>
      </c>
      <c r="G9" s="69" t="s">
        <v>82</v>
      </c>
      <c r="H9" s="19"/>
    </row>
    <row r="10" spans="1:8" ht="33.6" customHeight="1" x14ac:dyDescent="0.25">
      <c r="A10" s="24" t="s">
        <v>28</v>
      </c>
      <c r="B10" s="125" t="s">
        <v>78</v>
      </c>
      <c r="C10" s="126"/>
      <c r="D10" s="126"/>
      <c r="E10" s="126"/>
      <c r="F10" s="70" t="s">
        <v>5</v>
      </c>
      <c r="G10" s="55" t="s">
        <v>82</v>
      </c>
      <c r="H10" s="19"/>
    </row>
    <row r="11" spans="1:8" ht="30.6" customHeight="1" thickBot="1" x14ac:dyDescent="0.3">
      <c r="A11" s="24" t="s">
        <v>29</v>
      </c>
      <c r="B11" s="127" t="s">
        <v>78</v>
      </c>
      <c r="C11" s="128"/>
      <c r="D11" s="128"/>
      <c r="E11" s="128"/>
      <c r="F11" s="71" t="s">
        <v>5</v>
      </c>
      <c r="G11" s="72" t="s">
        <v>82</v>
      </c>
      <c r="H11" s="19"/>
    </row>
    <row r="12" spans="1:8" ht="30.6" customHeight="1" thickBot="1" x14ac:dyDescent="0.3">
      <c r="A12" s="30" t="s">
        <v>35</v>
      </c>
      <c r="B12" s="129" t="s">
        <v>75</v>
      </c>
      <c r="C12" s="130"/>
      <c r="D12" s="130"/>
      <c r="E12" s="130"/>
      <c r="F12" s="130"/>
      <c r="G12" s="131"/>
      <c r="H12" s="19"/>
    </row>
    <row r="13" spans="1:8" ht="33" customHeight="1" thickBot="1" x14ac:dyDescent="0.3">
      <c r="A13" s="114" t="s">
        <v>6</v>
      </c>
      <c r="B13" s="115"/>
      <c r="C13" s="115"/>
      <c r="D13" s="115"/>
      <c r="E13" s="115"/>
      <c r="F13" s="115"/>
      <c r="G13" s="116"/>
      <c r="H13" s="19"/>
    </row>
    <row r="14" spans="1:8" ht="52.5" customHeight="1" thickBot="1" x14ac:dyDescent="0.3">
      <c r="A14" s="148" t="s">
        <v>7</v>
      </c>
      <c r="B14" s="149"/>
      <c r="C14" s="150"/>
      <c r="D14" s="32" t="s">
        <v>8</v>
      </c>
      <c r="E14" s="33" t="s">
        <v>9</v>
      </c>
      <c r="F14" s="34" t="s">
        <v>10</v>
      </c>
      <c r="G14" s="35" t="s">
        <v>11</v>
      </c>
      <c r="H14" s="19"/>
    </row>
    <row r="15" spans="1:8" ht="143.25" customHeight="1" x14ac:dyDescent="0.25">
      <c r="A15" s="151" t="s">
        <v>138</v>
      </c>
      <c r="B15" s="152"/>
      <c r="C15" s="91" t="s">
        <v>15</v>
      </c>
      <c r="D15" s="153" t="s">
        <v>139</v>
      </c>
      <c r="E15" s="132">
        <f>+C18</f>
        <v>150</v>
      </c>
      <c r="F15" s="135"/>
      <c r="G15" s="138"/>
    </row>
    <row r="16" spans="1:8" ht="27.95" customHeight="1" x14ac:dyDescent="0.25">
      <c r="A16" s="141" t="s">
        <v>66</v>
      </c>
      <c r="B16" s="142"/>
      <c r="C16" s="94">
        <v>50</v>
      </c>
      <c r="D16" s="154"/>
      <c r="E16" s="133"/>
      <c r="F16" s="136"/>
      <c r="G16" s="139"/>
    </row>
    <row r="17" spans="1:8" ht="27.95" customHeight="1" x14ac:dyDescent="0.25">
      <c r="A17" s="143" t="s">
        <v>67</v>
      </c>
      <c r="B17" s="144"/>
      <c r="C17" s="92">
        <v>100</v>
      </c>
      <c r="D17" s="154"/>
      <c r="E17" s="133"/>
      <c r="F17" s="136"/>
      <c r="G17" s="139"/>
    </row>
    <row r="18" spans="1:8" ht="27.95" customHeight="1" thickBot="1" x14ac:dyDescent="0.3">
      <c r="A18" s="143" t="s">
        <v>68</v>
      </c>
      <c r="B18" s="144"/>
      <c r="C18" s="94">
        <v>150</v>
      </c>
      <c r="D18" s="155"/>
      <c r="E18" s="134"/>
      <c r="F18" s="137"/>
      <c r="G18" s="140"/>
    </row>
    <row r="19" spans="1:8" ht="63.75" thickBot="1" x14ac:dyDescent="0.3">
      <c r="A19" s="129" t="s">
        <v>119</v>
      </c>
      <c r="B19" s="130"/>
      <c r="C19" s="65">
        <v>150</v>
      </c>
      <c r="D19" s="41" t="s">
        <v>149</v>
      </c>
      <c r="E19" s="42">
        <f>+C19</f>
        <v>150</v>
      </c>
      <c r="F19" s="43"/>
      <c r="G19" s="44"/>
      <c r="H19" s="19"/>
    </row>
    <row r="20" spans="1:8" ht="43.15" customHeight="1" thickBot="1" x14ac:dyDescent="0.3">
      <c r="A20" s="145" t="s">
        <v>12</v>
      </c>
      <c r="B20" s="146"/>
      <c r="C20" s="146"/>
      <c r="D20" s="147"/>
      <c r="E20" s="42">
        <f>SUM(E15:E19)</f>
        <v>300</v>
      </c>
      <c r="F20" s="45" t="s">
        <v>13</v>
      </c>
      <c r="G20" s="67">
        <f>SUM(G15:G19)</f>
        <v>0</v>
      </c>
    </row>
  </sheetData>
  <mergeCells count="23">
    <mergeCell ref="A19:B19"/>
    <mergeCell ref="A20:D20"/>
    <mergeCell ref="A15:B15"/>
    <mergeCell ref="D15:D18"/>
    <mergeCell ref="E15:E18"/>
    <mergeCell ref="F15:F18"/>
    <mergeCell ref="G15:G18"/>
    <mergeCell ref="A16:B16"/>
    <mergeCell ref="A17:B17"/>
    <mergeCell ref="A18:B18"/>
    <mergeCell ref="A14:C14"/>
    <mergeCell ref="A8:G8"/>
    <mergeCell ref="B9:E9"/>
    <mergeCell ref="B10:E10"/>
    <mergeCell ref="B11:E11"/>
    <mergeCell ref="B12:G12"/>
    <mergeCell ref="A13:G13"/>
    <mergeCell ref="A7:G7"/>
    <mergeCell ref="A1:G1"/>
    <mergeCell ref="A3:G3"/>
    <mergeCell ref="A4:G4"/>
    <mergeCell ref="A5:G5"/>
    <mergeCell ref="A6:G6"/>
  </mergeCells>
  <pageMargins left="0.7" right="0.7" top="0.75" bottom="0.75" header="0.3" footer="0.3"/>
  <pageSetup scale="37"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F0F8A-5D5C-4F5E-9294-624D6D5AFCAC}">
  <sheetPr>
    <tabColor theme="3" tint="-0.249977111117893"/>
  </sheetPr>
  <dimension ref="A1:H20"/>
  <sheetViews>
    <sheetView showGridLines="0" zoomScale="70" zoomScaleNormal="70" zoomScaleSheetLayoutView="92" workbookViewId="0">
      <selection activeCell="A4" sqref="A4:G4"/>
    </sheetView>
  </sheetViews>
  <sheetFormatPr baseColWidth="10" defaultColWidth="10.85546875" defaultRowHeight="15.75" x14ac:dyDescent="0.25"/>
  <cols>
    <col min="1" max="1" width="17" style="15" customWidth="1"/>
    <col min="2" max="2" width="66.140625" style="15" customWidth="1"/>
    <col min="3" max="3" width="12.42578125" style="15" customWidth="1"/>
    <col min="4" max="4" width="32.5703125" style="15" customWidth="1"/>
    <col min="5" max="5" width="18.42578125" style="15" customWidth="1"/>
    <col min="6" max="6" width="23" style="15" customWidth="1"/>
    <col min="7" max="7" width="26.7109375" style="15" customWidth="1"/>
    <col min="8" max="8" width="24.85546875" style="15" customWidth="1"/>
    <col min="9" max="16384" width="10.85546875" style="15"/>
  </cols>
  <sheetData>
    <row r="1" spans="1:8" x14ac:dyDescent="0.25">
      <c r="A1" s="105" t="s">
        <v>78</v>
      </c>
      <c r="B1" s="106"/>
      <c r="C1" s="106"/>
      <c r="D1" s="106"/>
      <c r="E1" s="106"/>
      <c r="F1" s="106"/>
      <c r="G1" s="107"/>
    </row>
    <row r="2" spans="1:8" x14ac:dyDescent="0.25">
      <c r="A2" s="16"/>
      <c r="B2" s="17"/>
      <c r="C2" s="17"/>
      <c r="D2" s="17"/>
      <c r="E2" s="17"/>
      <c r="F2" s="17"/>
      <c r="G2" s="18"/>
    </row>
    <row r="3" spans="1:8" x14ac:dyDescent="0.25">
      <c r="A3" s="108" t="s">
        <v>121</v>
      </c>
      <c r="B3" s="109"/>
      <c r="C3" s="109"/>
      <c r="D3" s="109"/>
      <c r="E3" s="109"/>
      <c r="F3" s="109"/>
      <c r="G3" s="110"/>
    </row>
    <row r="4" spans="1:8" ht="16.5" thickBot="1" x14ac:dyDescent="0.3">
      <c r="A4" s="111" t="s">
        <v>260</v>
      </c>
      <c r="B4" s="112"/>
      <c r="C4" s="112"/>
      <c r="D4" s="112"/>
      <c r="E4" s="112"/>
      <c r="F4" s="112"/>
      <c r="G4" s="113"/>
    </row>
    <row r="5" spans="1:8" ht="34.15" customHeight="1" thickBot="1" x14ac:dyDescent="0.3">
      <c r="A5" s="117" t="s">
        <v>257</v>
      </c>
      <c r="B5" s="118"/>
      <c r="C5" s="118"/>
      <c r="D5" s="118"/>
      <c r="E5" s="118"/>
      <c r="F5" s="118"/>
      <c r="G5" s="119"/>
      <c r="H5" s="14"/>
    </row>
    <row r="6" spans="1:8" ht="30" customHeight="1" thickBot="1" x14ac:dyDescent="0.3">
      <c r="A6" s="114" t="s">
        <v>3</v>
      </c>
      <c r="B6" s="115"/>
      <c r="C6" s="115"/>
      <c r="D6" s="115"/>
      <c r="E6" s="115"/>
      <c r="F6" s="115"/>
      <c r="G6" s="116"/>
      <c r="H6" s="14"/>
    </row>
    <row r="7" spans="1:8" ht="72.599999999999994" customHeight="1" thickBot="1" x14ac:dyDescent="0.3">
      <c r="A7" s="120" t="s">
        <v>258</v>
      </c>
      <c r="B7" s="121"/>
      <c r="C7" s="121"/>
      <c r="D7" s="121"/>
      <c r="E7" s="121"/>
      <c r="F7" s="121"/>
      <c r="G7" s="122"/>
      <c r="H7" s="14"/>
    </row>
    <row r="8" spans="1:8" ht="28.15" customHeight="1" thickBot="1" x14ac:dyDescent="0.3">
      <c r="A8" s="114" t="s">
        <v>4</v>
      </c>
      <c r="B8" s="115"/>
      <c r="C8" s="115"/>
      <c r="D8" s="115"/>
      <c r="E8" s="115"/>
      <c r="F8" s="115"/>
      <c r="G8" s="116"/>
      <c r="H8" s="19"/>
    </row>
    <row r="9" spans="1:8" ht="33.6" customHeight="1" x14ac:dyDescent="0.25">
      <c r="A9" s="20" t="s">
        <v>27</v>
      </c>
      <c r="B9" s="123" t="s">
        <v>78</v>
      </c>
      <c r="C9" s="124"/>
      <c r="D9" s="124"/>
      <c r="E9" s="124"/>
      <c r="F9" s="68" t="s">
        <v>5</v>
      </c>
      <c r="G9" s="69" t="s">
        <v>82</v>
      </c>
      <c r="H9" s="19"/>
    </row>
    <row r="10" spans="1:8" ht="33.6" customHeight="1" x14ac:dyDescent="0.25">
      <c r="A10" s="24" t="s">
        <v>28</v>
      </c>
      <c r="B10" s="125" t="s">
        <v>120</v>
      </c>
      <c r="C10" s="126"/>
      <c r="D10" s="126"/>
      <c r="E10" s="126"/>
      <c r="F10" s="70" t="s">
        <v>5</v>
      </c>
      <c r="G10" s="55" t="s">
        <v>82</v>
      </c>
      <c r="H10" s="19"/>
    </row>
    <row r="11" spans="1:8" ht="30.6" customHeight="1" thickBot="1" x14ac:dyDescent="0.3">
      <c r="A11" s="24" t="s">
        <v>29</v>
      </c>
      <c r="B11" s="127" t="s">
        <v>120</v>
      </c>
      <c r="C11" s="128"/>
      <c r="D11" s="128"/>
      <c r="E11" s="128"/>
      <c r="F11" s="71" t="s">
        <v>5</v>
      </c>
      <c r="G11" s="72" t="s">
        <v>82</v>
      </c>
      <c r="H11" s="19"/>
    </row>
    <row r="12" spans="1:8" ht="30.6" customHeight="1" thickBot="1" x14ac:dyDescent="0.3">
      <c r="A12" s="30" t="s">
        <v>35</v>
      </c>
      <c r="B12" s="129" t="s">
        <v>75</v>
      </c>
      <c r="C12" s="130"/>
      <c r="D12" s="130"/>
      <c r="E12" s="130"/>
      <c r="F12" s="130"/>
      <c r="G12" s="131"/>
      <c r="H12" s="19"/>
    </row>
    <row r="13" spans="1:8" ht="33" customHeight="1" thickBot="1" x14ac:dyDescent="0.3">
      <c r="A13" s="114" t="s">
        <v>6</v>
      </c>
      <c r="B13" s="115"/>
      <c r="C13" s="115"/>
      <c r="D13" s="115"/>
      <c r="E13" s="115"/>
      <c r="F13" s="115"/>
      <c r="G13" s="116"/>
      <c r="H13" s="19"/>
    </row>
    <row r="14" spans="1:8" ht="52.5" customHeight="1" thickBot="1" x14ac:dyDescent="0.3">
      <c r="A14" s="148" t="s">
        <v>7</v>
      </c>
      <c r="B14" s="149"/>
      <c r="C14" s="150"/>
      <c r="D14" s="32" t="s">
        <v>8</v>
      </c>
      <c r="E14" s="33" t="s">
        <v>9</v>
      </c>
      <c r="F14" s="34" t="s">
        <v>10</v>
      </c>
      <c r="G14" s="35" t="s">
        <v>11</v>
      </c>
      <c r="H14" s="19"/>
    </row>
    <row r="15" spans="1:8" ht="143.25" customHeight="1" x14ac:dyDescent="0.25">
      <c r="A15" s="151" t="s">
        <v>138</v>
      </c>
      <c r="B15" s="152"/>
      <c r="C15" s="91" t="s">
        <v>15</v>
      </c>
      <c r="D15" s="153" t="s">
        <v>139</v>
      </c>
      <c r="E15" s="132">
        <f>+C18</f>
        <v>150</v>
      </c>
      <c r="F15" s="135"/>
      <c r="G15" s="138"/>
    </row>
    <row r="16" spans="1:8" ht="27.95" customHeight="1" x14ac:dyDescent="0.25">
      <c r="A16" s="141" t="s">
        <v>66</v>
      </c>
      <c r="B16" s="142"/>
      <c r="C16" s="94">
        <v>50</v>
      </c>
      <c r="D16" s="154"/>
      <c r="E16" s="133"/>
      <c r="F16" s="136"/>
      <c r="G16" s="139"/>
    </row>
    <row r="17" spans="1:8" ht="27.95" customHeight="1" x14ac:dyDescent="0.25">
      <c r="A17" s="143" t="s">
        <v>67</v>
      </c>
      <c r="B17" s="144"/>
      <c r="C17" s="92">
        <v>100</v>
      </c>
      <c r="D17" s="154"/>
      <c r="E17" s="133"/>
      <c r="F17" s="136"/>
      <c r="G17" s="139"/>
    </row>
    <row r="18" spans="1:8" ht="27.95" customHeight="1" thickBot="1" x14ac:dyDescent="0.3">
      <c r="A18" s="143" t="s">
        <v>68</v>
      </c>
      <c r="B18" s="144"/>
      <c r="C18" s="94">
        <v>150</v>
      </c>
      <c r="D18" s="155"/>
      <c r="E18" s="134"/>
      <c r="F18" s="137"/>
      <c r="G18" s="140"/>
    </row>
    <row r="19" spans="1:8" ht="63.75" thickBot="1" x14ac:dyDescent="0.3">
      <c r="A19" s="129" t="s">
        <v>119</v>
      </c>
      <c r="B19" s="130"/>
      <c r="C19" s="65">
        <v>150</v>
      </c>
      <c r="D19" s="41" t="s">
        <v>149</v>
      </c>
      <c r="E19" s="42">
        <f>+C19</f>
        <v>150</v>
      </c>
      <c r="F19" s="43"/>
      <c r="G19" s="44"/>
      <c r="H19" s="19"/>
    </row>
    <row r="20" spans="1:8" ht="43.15" customHeight="1" thickBot="1" x14ac:dyDescent="0.3">
      <c r="A20" s="145" t="s">
        <v>12</v>
      </c>
      <c r="B20" s="146"/>
      <c r="C20" s="146"/>
      <c r="D20" s="147"/>
      <c r="E20" s="42">
        <f>SUM(E15:E19)</f>
        <v>300</v>
      </c>
      <c r="F20" s="45" t="s">
        <v>13</v>
      </c>
      <c r="G20" s="67">
        <f>SUM(G15:G19)</f>
        <v>0</v>
      </c>
    </row>
  </sheetData>
  <mergeCells count="23">
    <mergeCell ref="A19:B19"/>
    <mergeCell ref="A20:D20"/>
    <mergeCell ref="A14:C14"/>
    <mergeCell ref="A15:B15"/>
    <mergeCell ref="D15:D18"/>
    <mergeCell ref="E15:E18"/>
    <mergeCell ref="F15:F18"/>
    <mergeCell ref="G15:G18"/>
    <mergeCell ref="A16:B16"/>
    <mergeCell ref="A17:B17"/>
    <mergeCell ref="A18:B18"/>
    <mergeCell ref="A1:G1"/>
    <mergeCell ref="A3:G3"/>
    <mergeCell ref="A4:G4"/>
    <mergeCell ref="A13:G13"/>
    <mergeCell ref="A5:G5"/>
    <mergeCell ref="A6:G6"/>
    <mergeCell ref="A7:G7"/>
    <mergeCell ref="A8:G8"/>
    <mergeCell ref="B9:E9"/>
    <mergeCell ref="B10:E10"/>
    <mergeCell ref="B11:E11"/>
    <mergeCell ref="B12:G12"/>
  </mergeCells>
  <pageMargins left="0.7" right="0.7" top="0.75" bottom="0.75" header="0.3" footer="0.3"/>
  <pageSetup scale="3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METODOLOGÍA DE EVALUACIÓN</vt:lpstr>
      <vt:lpstr>G1. COND ADIC. TRDMC</vt:lpstr>
      <vt:lpstr>G1. COND ADIC. RCE</vt:lpstr>
      <vt:lpstr>G1. COND ADIC. MANEJO GLOBAL</vt:lpstr>
      <vt:lpstr>G1 . COND ADIC. RCSP</vt:lpstr>
      <vt:lpstr>G1. COND ADIC. IRF</vt:lpstr>
      <vt:lpstr>G1. COND ADIC. TRDM -Unidades </vt:lpstr>
      <vt:lpstr>G1. COND ADIC. RC Clinicas </vt:lpstr>
      <vt:lpstr>G1. COND ADIC. RC Profesional</vt:lpstr>
      <vt:lpstr>G1. ADICIONALES TR. EQ. Y MAQ.</vt:lpstr>
      <vt:lpstr>G1. CASCO BARCO</vt:lpstr>
      <vt:lpstr>G1. COND ADIC. TRANSP VALORES</vt:lpstr>
      <vt:lpstr>GR2.COND. BÁSICAS AP</vt:lpstr>
      <vt:lpstr>GR2.COND. BÁSICAS VIDA DEUDORES</vt:lpstr>
      <vt:lpstr>GR2. COND. BÁSICAS VIDA EMPLEA</vt:lpstr>
      <vt:lpstr>G3 COND ADIC. AUTOMÓVILES</vt:lpstr>
      <vt:lpstr>G4. COND ADIC. RIESGO CYB</vt:lpstr>
      <vt:lpstr>GR5.COND. BÁSICAS DRONES</vt:lpstr>
      <vt:lpstr>GR6.COND. BÁSICAS SEMOVIENTES</vt:lpstr>
      <vt:lpstr>'G1 . COND ADIC. RCSP'!Área_de_impresión</vt:lpstr>
      <vt:lpstr>'G1. ADICIONALES TR. EQ. Y MAQ.'!Área_de_impresión</vt:lpstr>
      <vt:lpstr>'G1. CASCO BARCO'!Área_de_impresión</vt:lpstr>
      <vt:lpstr>'G1. COND ADIC. IRF'!Área_de_impresión</vt:lpstr>
      <vt:lpstr>'G1. COND ADIC. MANEJO GLOBAL'!Área_de_impresión</vt:lpstr>
      <vt:lpstr>'G1. COND ADIC. TRANSP VALORES'!Área_de_impresión</vt:lpstr>
      <vt:lpstr>'G3 COND ADIC. AUTOMÓVILES'!Área_de_impresión</vt:lpstr>
      <vt:lpstr>'G4. COND ADIC. RIESGO CYB'!Área_de_impresión</vt:lpstr>
      <vt:lpstr>'GR2. COND. BÁSICAS VIDA EMPLEA'!Área_de_impresión</vt:lpstr>
      <vt:lpstr>'GR2.COND. BÁSICAS AP'!Área_de_impresión</vt:lpstr>
      <vt:lpstr>'GR2.COND. BÁSICAS VIDA DEUDORES'!Área_de_impresión</vt:lpstr>
      <vt:lpstr>'GR5.COND. BÁSICAS DRONES'!Área_de_impresión</vt:lpstr>
      <vt:lpstr>'GR6.COND. BÁSICAS SEMOVIENTES'!Área_de_impresión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dc:creator>
  <cp:lastModifiedBy>Daniela Giron Vasquez</cp:lastModifiedBy>
  <dcterms:created xsi:type="dcterms:W3CDTF">2020-10-15T19:00:58Z</dcterms:created>
  <dcterms:modified xsi:type="dcterms:W3CDTF">2026-08-31T15:32:55Z</dcterms:modified>
</cp:coreProperties>
</file>