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0C4YS3\Desktop\APOYO JURIDICO\ADMISIÓN 2025.2\GUIAS Y MANUALES\"/>
    </mc:Choice>
  </mc:AlternateContent>
  <xr:revisionPtr revIDLastSave="0" documentId="13_ncr:1_{BC225724-0D0D-4EC0-BBF0-EEC02A14DD5A}" xr6:coauthVersionLast="47" xr6:coauthVersionMax="47" xr10:uidLastSave="{00000000-0000-0000-0000-000000000000}"/>
  <workbookProtection workbookAlgorithmName="SHA-512" workbookHashValue="JopyszN+4nXOZR6eSKYszs8BOLrYo4lQkZBI8uBWT5ctxQqU4OoJdEOy2vvaK1AvJJi0/qu0Ipd9x8lVFuoVKQ==" workbookSaltValue="mJNOOBYcxMyTHjKAwn4lBA==" workbookSpinCount="100000" lockStructure="1"/>
  <bookViews>
    <workbookView xWindow="-120" yWindow="-120" windowWidth="29040" windowHeight="15720" tabRatio="500" xr2:uid="{00000000-000D-0000-FFFF-FFFF00000000}"/>
  </bookViews>
  <sheets>
    <sheet name="Ponderados" sheetId="1" r:id="rId1"/>
    <sheet name="Como ubicar resultad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6" i="1" l="1"/>
  <c r="J16" i="1"/>
  <c r="J19" i="1" l="1"/>
  <c r="J17" i="1" l="1"/>
  <c r="J18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</calcChain>
</file>

<file path=xl/sharedStrings.xml><?xml version="1.0" encoding="utf-8"?>
<sst xmlns="http://schemas.openxmlformats.org/spreadsheetml/2006/main" count="153" uniqueCount="112">
  <si>
    <t>Puntaje Global</t>
  </si>
  <si>
    <t>Lectura Crítica</t>
  </si>
  <si>
    <t>Matemáticas</t>
  </si>
  <si>
    <t>Sociales y Ciudadanas</t>
  </si>
  <si>
    <t>Ciencias Naturales</t>
  </si>
  <si>
    <t>Inglés</t>
  </si>
  <si>
    <t>FACULTAD</t>
  </si>
  <si>
    <t>PROGRAMA</t>
  </si>
  <si>
    <t>PUNTAJE GLOBAL MÍNIMO</t>
  </si>
  <si>
    <t>PORCENTAJE POR COMPONENTES</t>
  </si>
  <si>
    <t>Ponderado</t>
  </si>
  <si>
    <t>Facultad de Artes</t>
  </si>
  <si>
    <t>Artes Plásticas</t>
  </si>
  <si>
    <t>Diseño Gráfico</t>
  </si>
  <si>
    <t>Facultad de Ciencias Agrarias</t>
  </si>
  <si>
    <t>Ingeniería Agroindustrial</t>
  </si>
  <si>
    <t>Ingeniería Agropecuaria</t>
  </si>
  <si>
    <t>Facultad de Ciencias Contables Economicas y Administrativas</t>
  </si>
  <si>
    <t>Administración de Empresas</t>
  </si>
  <si>
    <t>Contaduría Pública</t>
  </si>
  <si>
    <t>Facultad de Ciencias de la Salud</t>
  </si>
  <si>
    <t>Enfermería</t>
  </si>
  <si>
    <t>Fisioterapia</t>
  </si>
  <si>
    <t>Fonoaudiología</t>
  </si>
  <si>
    <t>Medicina</t>
  </si>
  <si>
    <t>Facultad de Ciencias Humanas y Sociales</t>
  </si>
  <si>
    <t>Licenciatura en Lenguas Modernas con Énfasis en Inglés y Francés</t>
  </si>
  <si>
    <t>Facultad de Ciencias Naturales, Exactas y de la Educacion</t>
  </si>
  <si>
    <t>Biología</t>
  </si>
  <si>
    <t>Ingeniería Física</t>
  </si>
  <si>
    <t>Licenciatura en Matemáticas</t>
  </si>
  <si>
    <t>Derecho</t>
  </si>
  <si>
    <t>Facultad de Ingeniería Civil</t>
  </si>
  <si>
    <t>Arquitectura</t>
  </si>
  <si>
    <t>Ingeniería Ambiental</t>
  </si>
  <si>
    <t>Ingeniería Civil</t>
  </si>
  <si>
    <t>Ingeniería Civil Diurno - Sede Santander de Quilichao</t>
  </si>
  <si>
    <t>Facultad de Ingeniería Electrónica y Telecomunicaciones</t>
  </si>
  <si>
    <t>Ingeniería de Sistemas</t>
  </si>
  <si>
    <t>Ingeniería Electrónica y Telecomunicaciones</t>
  </si>
  <si>
    <t>Ingeniería en Automática Industrial</t>
  </si>
  <si>
    <t>ESCRIBA AQUÍ SUS RESULTADOS</t>
  </si>
  <si>
    <r>
      <t xml:space="preserve">El puntaje global y los puntajes por cada prueba los encontrará en el </t>
    </r>
    <r>
      <rPr>
        <b/>
        <sz val="14"/>
        <color theme="8" tint="-0.499984740745262"/>
        <rFont val="Arial"/>
        <family val="2"/>
      </rPr>
      <t>REPORTE DE RESULTADOS ESTUDIANTE •SABER 11•</t>
    </r>
  </si>
  <si>
    <t>La Universidad del Cauca se permite aclarar que esta herramienta es ilustrativa, para que los aspirantes conozcan una aproximación a sus ponderados.</t>
  </si>
  <si>
    <t>Ingenieria Agroindustrial Diurno - Sede Santander de Quilichao</t>
  </si>
  <si>
    <t>Ingeniería Forestal</t>
  </si>
  <si>
    <t>Licenciatura en Etnoeducación</t>
  </si>
  <si>
    <t>Licenciatura en Lenguas Modernas con Énfasis en Ingles y Francés – Santander de Quilichao</t>
  </si>
  <si>
    <t>Derecho Nocturno Cohorte Especial Popayán</t>
  </si>
  <si>
    <t>Tecnología en Telemática</t>
  </si>
  <si>
    <t>Facultad de Derecho, Ciencias Políticas y Sociales</t>
  </si>
  <si>
    <r>
      <rPr>
        <b/>
        <sz val="20"/>
        <color theme="0"/>
        <rFont val="Arial"/>
        <family val="2"/>
      </rPr>
      <t xml:space="preserve">CÁLCULO DE PONDERADOS </t>
    </r>
    <r>
      <rPr>
        <b/>
        <sz val="16"/>
        <color theme="0"/>
        <rFont val="Arial"/>
        <family val="2"/>
      </rPr>
      <t xml:space="preserve">
</t>
    </r>
    <r>
      <rPr>
        <sz val="16"/>
        <color theme="0"/>
        <rFont val="Arial"/>
        <family val="2"/>
      </rPr>
      <t xml:space="preserve">Proceso de Inscripción a </t>
    </r>
    <r>
      <rPr>
        <b/>
        <sz val="16"/>
        <color theme="0"/>
        <rFont val="Arial"/>
        <family val="2"/>
      </rPr>
      <t xml:space="preserve">Programas de Pregrado 
</t>
    </r>
    <r>
      <rPr>
        <sz val="16"/>
        <color theme="0"/>
        <rFont val="Arial"/>
        <family val="2"/>
      </rPr>
      <t>-</t>
    </r>
    <r>
      <rPr>
        <b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II periodo de 2025 -</t>
    </r>
  </si>
  <si>
    <t>Música Instrumental</t>
  </si>
  <si>
    <t>Economía</t>
  </si>
  <si>
    <t>Antropología</t>
  </si>
  <si>
    <t>Filosofía - Nocturna</t>
  </si>
  <si>
    <t>Licenciatura en Etnoeducación - Santander de Quilichao</t>
  </si>
  <si>
    <t>Licenciatura en Educación Básica Primaria</t>
  </si>
  <si>
    <t>Licenciatura en Educación Básica Primaria Normalistas</t>
  </si>
  <si>
    <t>Licenciatura en Educación Básica Primaria Normalistas Acuerdo 004/2024</t>
  </si>
  <si>
    <t>Ciencia Política</t>
  </si>
  <si>
    <t>Comunicación Social</t>
  </si>
  <si>
    <t>Derecho Diurno- Sede Santander de Quilichao</t>
  </si>
  <si>
    <t>Derecho Nocturno - Sede Santander de Quilichao</t>
  </si>
  <si>
    <t>Geotecnología</t>
  </si>
  <si>
    <t>Geografía del Desarrollo Regional y Ambiental</t>
  </si>
  <si>
    <t>|</t>
  </si>
  <si>
    <t>62,28</t>
  </si>
  <si>
    <t>68,30</t>
  </si>
  <si>
    <t>58,38</t>
  </si>
  <si>
    <t>62,55</t>
  </si>
  <si>
    <t>55,90</t>
  </si>
  <si>
    <t>66,70</t>
  </si>
  <si>
    <t>58,70</t>
  </si>
  <si>
    <t>37,95</t>
  </si>
  <si>
    <t>59,10</t>
  </si>
  <si>
    <t>65,50</t>
  </si>
  <si>
    <t>78,75</t>
  </si>
  <si>
    <t>Tu</t>
  </si>
  <si>
    <t>Puntaje</t>
  </si>
  <si>
    <t xml:space="preserve"> Periodo Anterior</t>
  </si>
  <si>
    <t>70,50</t>
  </si>
  <si>
    <t>53,15</t>
  </si>
  <si>
    <t>60,60</t>
  </si>
  <si>
    <t>42,45</t>
  </si>
  <si>
    <t>60,55</t>
  </si>
  <si>
    <t>63,20</t>
  </si>
  <si>
    <t>63,90</t>
  </si>
  <si>
    <t>64,35</t>
  </si>
  <si>
    <t>61,80</t>
  </si>
  <si>
    <t>66,45</t>
  </si>
  <si>
    <t>66,25</t>
  </si>
  <si>
    <t>49,70</t>
  </si>
  <si>
    <t>43,75</t>
  </si>
  <si>
    <t>68,94</t>
  </si>
  <si>
    <t>61,11</t>
  </si>
  <si>
    <t>60,30</t>
  </si>
  <si>
    <t>57,65</t>
  </si>
  <si>
    <t>85,65</t>
  </si>
  <si>
    <t>56,40</t>
  </si>
  <si>
    <t>50,75</t>
  </si>
  <si>
    <t>58,76</t>
  </si>
  <si>
    <t>NUEVO</t>
  </si>
  <si>
    <t>58,42</t>
  </si>
  <si>
    <t>43,70</t>
  </si>
  <si>
    <t>43,90</t>
  </si>
  <si>
    <t>59,90</t>
  </si>
  <si>
    <t>36,50</t>
  </si>
  <si>
    <t>36,70</t>
  </si>
  <si>
    <t>58,35</t>
  </si>
  <si>
    <t>57,20</t>
  </si>
  <si>
    <t>41,91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</si>
</sst>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10"/>
      <name val="Arial"/>
      <family val="2"/>
      <charset val="1"/>
    </font>
    <font>
      <b/>
      <sz val="15"/>
      <color rgb="FFFFFFFF"/>
      <name val="Arial"/>
      <family val="2"/>
      <charset val="1"/>
    </font>
    <font>
      <b/>
      <sz val="12"/>
      <name val="Arial"/>
      <family val="2"/>
      <charset val="1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16"/>
      <color theme="0"/>
      <name val="Arial"/>
      <family val="2"/>
    </font>
    <font>
      <i/>
      <sz val="16"/>
      <color theme="0"/>
      <name val="Arial"/>
      <family val="2"/>
    </font>
    <font>
      <sz val="12"/>
      <name val="Arial"/>
      <family val="2"/>
    </font>
    <font>
      <i/>
      <sz val="11"/>
      <color theme="8" tint="-0.499984740745262"/>
      <name val="Arial"/>
      <family val="2"/>
    </font>
    <font>
      <sz val="12"/>
      <color theme="8" tint="-0.499984740745262"/>
      <name val="Arial"/>
      <family val="2"/>
      <charset val="1"/>
    </font>
    <font>
      <b/>
      <sz val="12"/>
      <color theme="8" tint="-0.499984740745262"/>
      <name val="Arial"/>
      <family val="2"/>
      <charset val="1"/>
    </font>
    <font>
      <b/>
      <sz val="14"/>
      <color theme="1" tint="0.249977111117893"/>
      <name val="Arial"/>
      <family val="2"/>
    </font>
    <font>
      <sz val="10"/>
      <color rgb="FF002060"/>
      <name val="Arial"/>
      <family val="2"/>
    </font>
    <font>
      <b/>
      <i/>
      <sz val="16"/>
      <color rgb="FFFFFFFF"/>
      <name val="Arial"/>
      <family val="2"/>
    </font>
    <font>
      <sz val="14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1"/>
      <color rgb="FFFFFFFF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8080"/>
      </patternFill>
    </fill>
    <fill>
      <patternFill patternType="solid">
        <fgColor theme="0"/>
        <bgColor rgb="FFAED8F8"/>
      </patternFill>
    </fill>
    <fill>
      <patternFill patternType="solid">
        <fgColor theme="0" tint="-0.14999847407452621"/>
        <bgColor rgb="FFAED8F8"/>
      </patternFill>
    </fill>
    <fill>
      <patternFill patternType="solid">
        <fgColor theme="0" tint="-0.34998626667073579"/>
        <bgColor rgb="FFAED8F8"/>
      </patternFill>
    </fill>
    <fill>
      <patternFill patternType="solid">
        <fgColor theme="0" tint="-4.9989318521683403E-2"/>
        <bgColor rgb="FFAED8F8"/>
      </patternFill>
    </fill>
    <fill>
      <patternFill patternType="solid">
        <fgColor rgb="FFFFC000"/>
        <bgColor rgb="FFFFFFCC"/>
      </patternFill>
    </fill>
    <fill>
      <patternFill patternType="solid">
        <fgColor rgb="FFFEF4AE"/>
        <bgColor indexed="64"/>
      </patternFill>
    </fill>
    <fill>
      <patternFill patternType="solid">
        <fgColor theme="3" tint="-0.249977111117893"/>
        <bgColor theme="6"/>
      </patternFill>
    </fill>
    <fill>
      <patternFill patternType="solid">
        <fgColor theme="3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0" fillId="2" borderId="0" xfId="0" applyFill="1"/>
    <xf numFmtId="0" fontId="1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5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0" xfId="0" applyBorder="1"/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9" fontId="0" fillId="0" borderId="1" xfId="1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8" xfId="0" applyBorder="1"/>
    <xf numFmtId="4" fontId="1" fillId="0" borderId="20" xfId="0" applyNumberFormat="1" applyFont="1" applyBorder="1" applyAlignment="1">
      <alignment horizontal="left" vertical="center" wrapText="1"/>
    </xf>
    <xf numFmtId="0" fontId="0" fillId="0" borderId="21" xfId="0" applyBorder="1"/>
    <xf numFmtId="4" fontId="1" fillId="0" borderId="22" xfId="0" applyNumberFormat="1" applyFont="1" applyBorder="1" applyAlignment="1">
      <alignment horizontal="left" vertical="center" wrapText="1"/>
    </xf>
    <xf numFmtId="4" fontId="1" fillId="0" borderId="19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0" fillId="10" borderId="26" xfId="0" applyFont="1" applyFill="1" applyBorder="1" applyAlignment="1">
      <alignment horizontal="left" vertical="center" wrapText="1"/>
    </xf>
    <xf numFmtId="3" fontId="3" fillId="9" borderId="19" xfId="0" applyNumberFormat="1" applyFont="1" applyFill="1" applyBorder="1" applyAlignment="1">
      <alignment horizontal="center" vertical="center" wrapText="1"/>
    </xf>
    <xf numFmtId="3" fontId="11" fillId="8" borderId="19" xfId="0" applyNumberFormat="1" applyFont="1" applyFill="1" applyBorder="1" applyAlignment="1" applyProtection="1">
      <alignment horizontal="center" vertical="center" wrapText="1"/>
      <protection locked="0"/>
    </xf>
    <xf numFmtId="3" fontId="11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11" fillId="8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12" borderId="1" xfId="1" applyNumberFormat="1" applyFont="1" applyFill="1" applyBorder="1" applyAlignment="1">
      <alignment horizontal="center" wrapText="1"/>
    </xf>
    <xf numFmtId="0" fontId="0" fillId="12" borderId="1" xfId="1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 wrapText="1"/>
    </xf>
    <xf numFmtId="9" fontId="0" fillId="0" borderId="31" xfId="1" applyFont="1" applyBorder="1" applyAlignment="1">
      <alignment horizontal="center" wrapText="1"/>
    </xf>
    <xf numFmtId="0" fontId="0" fillId="12" borderId="31" xfId="1" applyNumberFormat="1" applyFont="1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9" fillId="13" borderId="1" xfId="1" applyNumberFormat="1" applyFont="1" applyFill="1" applyBorder="1" applyAlignment="1">
      <alignment horizontal="center" vertical="center" wrapText="1"/>
    </xf>
    <xf numFmtId="9" fontId="0" fillId="14" borderId="2" xfId="1" applyFont="1" applyFill="1" applyBorder="1" applyAlignment="1">
      <alignment horizontal="center" vertical="center" wrapText="1"/>
    </xf>
    <xf numFmtId="0" fontId="0" fillId="14" borderId="2" xfId="1" applyNumberFormat="1" applyFont="1" applyFill="1" applyBorder="1" applyAlignment="1">
      <alignment horizontal="center" vertical="center" wrapText="1"/>
    </xf>
    <xf numFmtId="0" fontId="0" fillId="14" borderId="34" xfId="0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15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EF4AE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7E6FE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ED8F8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4AE"/>
      <color rgb="FFFFFF2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omo ubicar resultado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604990</xdr:colOff>
      <xdr:row>4</xdr:row>
      <xdr:rowOff>0</xdr:rowOff>
    </xdr:from>
    <xdr:to>
      <xdr:col>1</xdr:col>
      <xdr:colOff>3318386</xdr:colOff>
      <xdr:row>11</xdr:row>
      <xdr:rowOff>119222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4990" y="1752241"/>
          <a:ext cx="3324434" cy="1853490"/>
        </a:xfrm>
        <a:prstGeom prst="round2DiagRect">
          <a:avLst/>
        </a:prstGeom>
        <a:solidFill>
          <a:schemeClr val="bg1">
            <a:lumMod val="85000"/>
          </a:schemeClr>
        </a:solidFill>
        <a:ln w="9525" cmpd="sng"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Aspirantes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recuerden que para hacer parte del proceso de inscripción deberán tener, en los resultados de las </a:t>
          </a:r>
          <a:r>
            <a:rPr lang="es-CO" sz="1200" b="0" i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Pruebas Saber 11 o Icfes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 un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mínimo de 160 puntos 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para los programas ofertados en Popayán o de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150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 para los programas en la modalidad de Regionalización</a:t>
          </a:r>
        </a:p>
      </xdr:txBody>
    </xdr:sp>
    <xdr:clientData/>
  </xdr:twoCellAnchor>
  <xdr:twoCellAnchor>
    <xdr:from>
      <xdr:col>5</xdr:col>
      <xdr:colOff>17972</xdr:colOff>
      <xdr:row>6</xdr:row>
      <xdr:rowOff>53915</xdr:rowOff>
    </xdr:from>
    <xdr:to>
      <xdr:col>7</xdr:col>
      <xdr:colOff>200025</xdr:colOff>
      <xdr:row>9</xdr:row>
      <xdr:rowOff>238125</xdr:rowOff>
    </xdr:to>
    <xdr:sp macro="" textlink="">
      <xdr:nvSpPr>
        <xdr:cNvPr id="3" name="Cuadro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81147" y="2444690"/>
          <a:ext cx="1887028" cy="927160"/>
        </a:xfrm>
        <a:prstGeom prst="roundRect">
          <a:avLst/>
        </a:prstGeom>
        <a:solidFill>
          <a:srgbClr val="FFFF2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Haz clic, 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si necesitas saber donde ubico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 los resultados</a:t>
          </a:r>
        </a:p>
      </xdr:txBody>
    </xdr:sp>
    <xdr:clientData/>
  </xdr:twoCellAnchor>
  <xdr:twoCellAnchor>
    <xdr:from>
      <xdr:col>3</xdr:col>
      <xdr:colOff>305519</xdr:colOff>
      <xdr:row>4</xdr:row>
      <xdr:rowOff>116814</xdr:rowOff>
    </xdr:from>
    <xdr:to>
      <xdr:col>3</xdr:col>
      <xdr:colOff>552195</xdr:colOff>
      <xdr:row>4</xdr:row>
      <xdr:rowOff>323489</xdr:rowOff>
    </xdr:to>
    <xdr:sp macro="" textlink="">
      <xdr:nvSpPr>
        <xdr:cNvPr id="4" name="Flecha abaj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02665" y="1869055"/>
          <a:ext cx="246676" cy="206675"/>
        </a:xfrm>
        <a:prstGeom prst="downArrow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7</xdr:col>
      <xdr:colOff>591671</xdr:colOff>
      <xdr:row>4</xdr:row>
      <xdr:rowOff>367553</xdr:rowOff>
    </xdr:from>
    <xdr:to>
      <xdr:col>10</xdr:col>
      <xdr:colOff>1030941</xdr:colOff>
      <xdr:row>10</xdr:row>
      <xdr:rowOff>200025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59821" y="2120153"/>
          <a:ext cx="2649070" cy="146124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chemeClr val="accent5">
                  <a:lumMod val="75000"/>
                </a:schemeClr>
              </a:solidFill>
            </a:rPr>
            <a:t>¡¡¡ El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 dato de ponderado final corresponde al obtenido por el último admitido del periodo inmediatamente anterior, para cada programa.</a:t>
          </a:r>
        </a:p>
        <a:p>
          <a:pPr algn="ctr"/>
          <a:endParaRPr lang="en-US" sz="1100" b="1" baseline="0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Tener en cuenta que esta información varía para cada proceso !!!.</a:t>
          </a:r>
          <a:endParaRPr lang="en-US" sz="11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771524</xdr:colOff>
      <xdr:row>3</xdr:row>
      <xdr:rowOff>0</xdr:rowOff>
    </xdr:from>
    <xdr:to>
      <xdr:col>15</xdr:col>
      <xdr:colOff>9524</xdr:colOff>
      <xdr:row>47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4" y="647700"/>
          <a:ext cx="10810875" cy="7258050"/>
        </a:xfrm>
        <a:prstGeom prst="rect">
          <a:avLst/>
        </a:prstGeom>
      </xdr:spPr>
    </xdr:pic>
    <xdr:clientData/>
  </xdr:twoCellAnchor>
  <xdr:twoCellAnchor>
    <xdr:from>
      <xdr:col>6</xdr:col>
      <xdr:colOff>504825</xdr:colOff>
      <xdr:row>21</xdr:row>
      <xdr:rowOff>123825</xdr:rowOff>
    </xdr:from>
    <xdr:to>
      <xdr:col>7</xdr:col>
      <xdr:colOff>561975</xdr:colOff>
      <xdr:row>33</xdr:row>
      <xdr:rowOff>152400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33975" y="3686175"/>
          <a:ext cx="828675" cy="1971675"/>
        </a:xfrm>
        <a:prstGeom prst="ellipse">
          <a:avLst/>
        </a:prstGeom>
        <a:solidFill>
          <a:srgbClr val="00B0F0">
            <a:alpha val="50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671513</xdr:colOff>
      <xdr:row>13</xdr:row>
      <xdr:rowOff>119062</xdr:rowOff>
    </xdr:from>
    <xdr:to>
      <xdr:col>8</xdr:col>
      <xdr:colOff>280988</xdr:colOff>
      <xdr:row>22</xdr:row>
      <xdr:rowOff>138112</xdr:rowOff>
    </xdr:to>
    <xdr:sp macro="" textlink="">
      <xdr:nvSpPr>
        <xdr:cNvPr id="5" name="Flecha izquierd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8823306">
          <a:off x="5524500" y="2933700"/>
          <a:ext cx="1476375" cy="381000"/>
        </a:xfrm>
        <a:prstGeom prst="leftArrow">
          <a:avLst>
            <a:gd name="adj1" fmla="val 25000"/>
            <a:gd name="adj2" fmla="val 50000"/>
          </a:avLst>
        </a:prstGeom>
        <a:solidFill>
          <a:schemeClr val="bg2">
            <a:lumMod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485775</xdr:colOff>
      <xdr:row>22</xdr:row>
      <xdr:rowOff>47625</xdr:rowOff>
    </xdr:from>
    <xdr:to>
      <xdr:col>6</xdr:col>
      <xdr:colOff>466725</xdr:colOff>
      <xdr:row>34</xdr:row>
      <xdr:rowOff>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3400" y="3771900"/>
          <a:ext cx="752475" cy="1895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304800</xdr:colOff>
      <xdr:row>42</xdr:row>
      <xdr:rowOff>66674</xdr:rowOff>
    </xdr:from>
    <xdr:to>
      <xdr:col>9</xdr:col>
      <xdr:colOff>381000</xdr:colOff>
      <xdr:row>46</xdr:row>
      <xdr:rowOff>104775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05475" y="7029449"/>
          <a:ext cx="1619250" cy="685801"/>
        </a:xfrm>
        <a:prstGeom prst="ellipse">
          <a:avLst/>
        </a:prstGeom>
        <a:solidFill>
          <a:srgbClr val="00B0F0">
            <a:alpha val="50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8" displayName="Tabla8" ref="B15:K58" totalsRowShown="0" headerRowDxfId="14" dataDxfId="12" headerRowBorderDxfId="13" tableBorderDxfId="11" totalsRowBorderDxfId="10" headerRowCellStyle="Porcentaje" dataCellStyle="Porcentaje">
  <tableColumns count="10">
    <tableColumn id="1" xr3:uid="{00000000-0010-0000-0000-000001000000}" name="FACULTAD" dataDxfId="9"/>
    <tableColumn id="2" xr3:uid="{00000000-0010-0000-0000-000002000000}" name="PROGRAMA" dataDxfId="8"/>
    <tableColumn id="3" xr3:uid="{00000000-0010-0000-0000-000003000000}" name="PUNTAJE GLOBAL MÍNIMO" dataDxfId="7"/>
    <tableColumn id="4" xr3:uid="{00000000-0010-0000-0000-000004000000}" name="Lectura Crítica" dataDxfId="6" dataCellStyle="Porcentaje"/>
    <tableColumn id="5" xr3:uid="{00000000-0010-0000-0000-000005000000}" name="Matemáticas" dataDxfId="5" dataCellStyle="Porcentaje"/>
    <tableColumn id="6" xr3:uid="{00000000-0010-0000-0000-000006000000}" name="Sociales y Ciudadanas" dataDxfId="4" dataCellStyle="Porcentaje"/>
    <tableColumn id="7" xr3:uid="{00000000-0010-0000-0000-000007000000}" name="Ciencias Naturales" dataDxfId="3" dataCellStyle="Porcentaje"/>
    <tableColumn id="8" xr3:uid="{00000000-0010-0000-0000-000008000000}" name="Inglés" dataDxfId="2" dataCellStyle="Porcentaje"/>
    <tableColumn id="9" xr3:uid="{00000000-0010-0000-0000-000009000000}" name="Ponderado" dataDxfId="1" dataCellStyle="Porcentaje">
      <calculatedColumnFormula>($D$7*$E16)+($D$8*$F16)+($D$9*$G16)+($D$10*$H16)+($D$11*$I16)</calculatedColumnFormula>
    </tableColumn>
    <tableColumn id="10" xr3:uid="{00000000-0010-0000-0000-00000A000000}" name=" Periodo Anterio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AMK59"/>
  <sheetViews>
    <sheetView tabSelected="1" zoomScaleNormal="100" workbookViewId="0">
      <selection activeCell="C16" sqref="C16:C58"/>
    </sheetView>
  </sheetViews>
  <sheetFormatPr baseColWidth="10" defaultColWidth="9.140625" defaultRowHeight="12.75" x14ac:dyDescent="0.2"/>
  <cols>
    <col min="2" max="2" width="54" customWidth="1"/>
    <col min="3" max="3" width="68.7109375" customWidth="1"/>
    <col min="4" max="5" width="10.28515625" customWidth="1"/>
    <col min="6" max="6" width="13.85546875" customWidth="1"/>
    <col min="7" max="7" width="11.7109375" customWidth="1"/>
    <col min="8" max="8" width="9.7109375" customWidth="1"/>
    <col min="9" max="9" width="11.7109375" customWidth="1"/>
    <col min="10" max="10" width="11.7109375" style="10" customWidth="1"/>
    <col min="11" max="11" width="15.5703125" style="10" customWidth="1"/>
    <col min="12" max="1026" width="11.5703125"/>
  </cols>
  <sheetData>
    <row r="1" spans="2:1025" s="5" customFormat="1" ht="12.75" customHeight="1" thickBot="1" x14ac:dyDescent="0.25">
      <c r="B1" s="1"/>
      <c r="C1"/>
      <c r="D1"/>
      <c r="E1" s="1"/>
      <c r="F1" s="1"/>
      <c r="G1" s="1"/>
      <c r="H1" s="1"/>
      <c r="I1" s="1"/>
      <c r="J1" s="2"/>
      <c r="K1" s="2"/>
      <c r="AMD1" s="6"/>
      <c r="AME1"/>
      <c r="AMF1"/>
      <c r="AMG1"/>
      <c r="AMH1"/>
      <c r="AMI1"/>
      <c r="AMJ1"/>
      <c r="AMK1"/>
    </row>
    <row r="2" spans="2:1025" s="5" customFormat="1" ht="91.5" customHeight="1" x14ac:dyDescent="0.2">
      <c r="B2" s="76" t="s">
        <v>51</v>
      </c>
      <c r="C2" s="77"/>
      <c r="D2" s="77"/>
      <c r="E2" s="77"/>
      <c r="F2" s="77"/>
      <c r="G2" s="77"/>
      <c r="H2" s="77"/>
      <c r="I2" s="77"/>
      <c r="J2" s="77"/>
      <c r="K2" s="78"/>
      <c r="AMD2" s="6"/>
      <c r="AME2"/>
      <c r="AMF2"/>
      <c r="AMG2"/>
      <c r="AMH2"/>
      <c r="AMI2"/>
      <c r="AMJ2"/>
      <c r="AMK2"/>
    </row>
    <row r="3" spans="2:1025" s="5" customFormat="1" ht="21" customHeight="1" x14ac:dyDescent="0.2">
      <c r="B3" s="79" t="s">
        <v>43</v>
      </c>
      <c r="C3" s="80"/>
      <c r="D3" s="80"/>
      <c r="E3" s="80"/>
      <c r="F3" s="80"/>
      <c r="G3" s="80"/>
      <c r="H3" s="80"/>
      <c r="I3" s="80"/>
      <c r="J3" s="80"/>
      <c r="K3" s="81"/>
      <c r="AMD3" s="6"/>
      <c r="AME3"/>
      <c r="AMF3"/>
      <c r="AMG3"/>
      <c r="AMH3"/>
      <c r="AMI3"/>
      <c r="AMJ3"/>
      <c r="AMK3"/>
    </row>
    <row r="4" spans="2:1025" s="5" customFormat="1" ht="12.75" customHeight="1" thickBot="1" x14ac:dyDescent="0.25">
      <c r="B4" s="40"/>
      <c r="C4" s="28"/>
      <c r="D4"/>
      <c r="E4" s="29"/>
      <c r="F4" s="29"/>
      <c r="G4" s="29"/>
      <c r="H4" s="26"/>
      <c r="I4" s="26"/>
      <c r="J4" s="2"/>
      <c r="K4" s="41"/>
      <c r="AMD4" s="6"/>
      <c r="AME4"/>
      <c r="AMF4"/>
      <c r="AMG4"/>
      <c r="AMH4"/>
      <c r="AMI4"/>
      <c r="AMJ4"/>
      <c r="AMK4"/>
    </row>
    <row r="5" spans="2:1025" s="5" customFormat="1" ht="30.75" customHeight="1" x14ac:dyDescent="0.2">
      <c r="B5" s="42"/>
      <c r="C5" s="84" t="s">
        <v>41</v>
      </c>
      <c r="D5" s="85"/>
      <c r="E5" s="18"/>
      <c r="F5" s="25"/>
      <c r="G5" s="30"/>
      <c r="H5" s="20"/>
      <c r="I5" s="25"/>
      <c r="J5" s="21"/>
      <c r="K5" s="43"/>
      <c r="AMD5" s="6"/>
      <c r="AME5"/>
      <c r="AMF5"/>
      <c r="AMG5"/>
      <c r="AMH5"/>
      <c r="AMI5"/>
      <c r="AMJ5"/>
      <c r="AMK5"/>
    </row>
    <row r="6" spans="2:1025" s="5" customFormat="1" ht="19.5" customHeight="1" x14ac:dyDescent="0.2">
      <c r="B6" s="42"/>
      <c r="C6" s="50" t="s">
        <v>0</v>
      </c>
      <c r="D6" s="54"/>
      <c r="E6" s="1"/>
      <c r="F6" s="20"/>
      <c r="G6" s="18"/>
      <c r="H6" s="31"/>
      <c r="I6" s="1"/>
      <c r="J6" s="2"/>
      <c r="K6" s="44"/>
      <c r="AMD6" s="6"/>
      <c r="AME6"/>
      <c r="AMF6"/>
      <c r="AMG6"/>
      <c r="AMH6"/>
      <c r="AMI6"/>
      <c r="AMJ6"/>
      <c r="AMK6"/>
    </row>
    <row r="7" spans="2:1025" s="5" customFormat="1" ht="19.5" customHeight="1" x14ac:dyDescent="0.2">
      <c r="B7" s="42"/>
      <c r="C7" s="51" t="s">
        <v>1</v>
      </c>
      <c r="D7" s="55"/>
      <c r="E7" s="18"/>
      <c r="F7" s="82"/>
      <c r="G7" s="82"/>
      <c r="H7" s="7"/>
      <c r="I7" s="1"/>
      <c r="J7" s="2"/>
      <c r="K7" s="44"/>
      <c r="AMD7" s="6"/>
      <c r="AME7"/>
      <c r="AMF7"/>
      <c r="AMG7"/>
      <c r="AMH7"/>
      <c r="AMI7"/>
      <c r="AMJ7"/>
      <c r="AMK7"/>
    </row>
    <row r="8" spans="2:1025" s="5" customFormat="1" ht="19.5" customHeight="1" x14ac:dyDescent="0.2">
      <c r="B8" s="42"/>
      <c r="C8" s="52" t="s">
        <v>2</v>
      </c>
      <c r="D8" s="56"/>
      <c r="E8" s="18"/>
      <c r="F8" s="83"/>
      <c r="G8" s="83"/>
      <c r="H8" s="32"/>
      <c r="I8" s="1"/>
      <c r="J8" s="2"/>
      <c r="K8" s="44"/>
      <c r="AMD8" s="6"/>
      <c r="AME8"/>
      <c r="AMF8"/>
      <c r="AMG8"/>
      <c r="AMH8"/>
      <c r="AMI8"/>
      <c r="AMJ8"/>
      <c r="AMK8"/>
    </row>
    <row r="9" spans="2:1025" s="5" customFormat="1" ht="19.5" customHeight="1" x14ac:dyDescent="0.2">
      <c r="B9" s="42"/>
      <c r="C9" s="51" t="s">
        <v>3</v>
      </c>
      <c r="D9" s="55"/>
      <c r="E9" s="17"/>
      <c r="F9" s="4"/>
      <c r="G9" s="34"/>
      <c r="H9" s="33"/>
      <c r="I9" s="1"/>
      <c r="J9" s="2"/>
      <c r="K9" s="44"/>
      <c r="AMD9" s="6"/>
      <c r="AME9"/>
      <c r="AMF9"/>
      <c r="AMG9"/>
      <c r="AMH9"/>
      <c r="AMI9"/>
      <c r="AMJ9"/>
      <c r="AMK9"/>
    </row>
    <row r="10" spans="2:1025" s="5" customFormat="1" ht="19.5" customHeight="1" x14ac:dyDescent="0.2">
      <c r="B10" s="45"/>
      <c r="C10" s="52" t="s">
        <v>4</v>
      </c>
      <c r="D10" s="56"/>
      <c r="E10" s="17"/>
      <c r="F10" s="4"/>
      <c r="G10" s="4"/>
      <c r="H10" s="4"/>
      <c r="I10" s="1"/>
      <c r="J10" s="2"/>
      <c r="K10" s="44"/>
      <c r="AMD10" s="6"/>
      <c r="AME10"/>
      <c r="AMF10"/>
      <c r="AMG10"/>
      <c r="AMH10"/>
      <c r="AMI10"/>
      <c r="AMJ10"/>
      <c r="AMK10"/>
    </row>
    <row r="11" spans="2:1025" s="5" customFormat="1" ht="19.5" customHeight="1" thickBot="1" x14ac:dyDescent="0.25">
      <c r="B11" s="45"/>
      <c r="C11" s="53" t="s">
        <v>5</v>
      </c>
      <c r="D11" s="57"/>
      <c r="E11" s="18"/>
      <c r="F11" s="25"/>
      <c r="G11" s="19"/>
      <c r="H11" s="1"/>
      <c r="I11" s="27"/>
      <c r="J11" s="22"/>
      <c r="K11" s="46"/>
      <c r="AMD11" s="6"/>
      <c r="AME11"/>
      <c r="AMF11"/>
      <c r="AMG11"/>
      <c r="AMH11"/>
      <c r="AMI11"/>
      <c r="AMJ11"/>
      <c r="AMK11"/>
    </row>
    <row r="12" spans="2:1025" s="5" customFormat="1" ht="12.75" customHeight="1" x14ac:dyDescent="0.2">
      <c r="B12" s="47"/>
      <c r="C12" s="1"/>
      <c r="D12" s="27"/>
      <c r="E12" s="19"/>
      <c r="F12" s="20"/>
      <c r="G12" s="17"/>
      <c r="H12" s="20"/>
      <c r="I12" s="20"/>
      <c r="J12" s="23"/>
      <c r="K12" s="43"/>
      <c r="AMD12" s="6"/>
      <c r="AME12"/>
      <c r="AMF12"/>
      <c r="AMG12"/>
      <c r="AMH12"/>
      <c r="AMI12"/>
      <c r="AMJ12"/>
      <c r="AMK12"/>
    </row>
    <row r="13" spans="2:1025" s="5" customFormat="1" ht="12.75" customHeight="1" x14ac:dyDescent="0.2">
      <c r="B13" s="48"/>
      <c r="C13" s="16"/>
      <c r="D13" s="16"/>
      <c r="E13" s="25"/>
      <c r="F13" s="25"/>
      <c r="G13" s="30"/>
      <c r="H13" s="30"/>
      <c r="I13" s="25"/>
      <c r="J13" s="24"/>
      <c r="K13" s="44"/>
      <c r="AMD13" s="6"/>
      <c r="AME13"/>
      <c r="AMF13"/>
      <c r="AMG13"/>
      <c r="AMH13"/>
      <c r="AMI13"/>
      <c r="AMJ13"/>
      <c r="AMK13"/>
    </row>
    <row r="14" spans="2:1025" s="12" customFormat="1" ht="14.25" x14ac:dyDescent="0.2">
      <c r="B14" s="49"/>
      <c r="C14" s="36"/>
      <c r="E14" s="86" t="s">
        <v>9</v>
      </c>
      <c r="F14" s="86"/>
      <c r="G14" s="86"/>
      <c r="H14" s="86"/>
      <c r="I14" s="86"/>
      <c r="J14" s="71" t="s">
        <v>78</v>
      </c>
      <c r="K14" s="71" t="s">
        <v>79</v>
      </c>
    </row>
    <row r="15" spans="2:1025" s="11" customFormat="1" ht="38.25" x14ac:dyDescent="0.2">
      <c r="B15" s="60" t="s">
        <v>6</v>
      </c>
      <c r="C15" s="15" t="s">
        <v>7</v>
      </c>
      <c r="D15" s="15" t="s">
        <v>8</v>
      </c>
      <c r="E15" s="72" t="s">
        <v>1</v>
      </c>
      <c r="F15" s="72" t="s">
        <v>2</v>
      </c>
      <c r="G15" s="72" t="s">
        <v>3</v>
      </c>
      <c r="H15" s="72" t="s">
        <v>4</v>
      </c>
      <c r="I15" s="72" t="s">
        <v>5</v>
      </c>
      <c r="J15" s="73" t="s">
        <v>10</v>
      </c>
      <c r="K15" s="74" t="s">
        <v>80</v>
      </c>
    </row>
    <row r="16" spans="2:1025" s="9" customFormat="1" x14ac:dyDescent="0.2">
      <c r="B16" s="61" t="s">
        <v>11</v>
      </c>
      <c r="C16" s="37" t="s">
        <v>12</v>
      </c>
      <c r="D16" s="38">
        <v>160</v>
      </c>
      <c r="E16" s="35">
        <v>0.4</v>
      </c>
      <c r="F16" s="35">
        <v>0.1</v>
      </c>
      <c r="G16" s="35">
        <v>0.3</v>
      </c>
      <c r="H16" s="35">
        <v>0.1</v>
      </c>
      <c r="I16" s="35">
        <v>0.1</v>
      </c>
      <c r="J16" s="58">
        <f t="shared" ref="J16:J58" si="0">($D$7*$E16)+($D$8*$F16)+($D$9*$G16)+($D$10*$H16)+($D$11*$I16)</f>
        <v>0</v>
      </c>
      <c r="K16" s="62" t="s">
        <v>69</v>
      </c>
    </row>
    <row r="17" spans="2:11" s="9" customFormat="1" x14ac:dyDescent="0.2">
      <c r="B17" s="61" t="s">
        <v>11</v>
      </c>
      <c r="C17" s="37" t="s">
        <v>13</v>
      </c>
      <c r="D17" s="38">
        <v>160</v>
      </c>
      <c r="E17" s="35">
        <v>0.3</v>
      </c>
      <c r="F17" s="35">
        <v>0.2</v>
      </c>
      <c r="G17" s="35">
        <v>0.3</v>
      </c>
      <c r="H17" s="35">
        <v>0.1</v>
      </c>
      <c r="I17" s="35">
        <v>0.1</v>
      </c>
      <c r="J17" s="58">
        <f t="shared" si="0"/>
        <v>0</v>
      </c>
      <c r="K17" s="62" t="s">
        <v>76</v>
      </c>
    </row>
    <row r="18" spans="2:11" s="9" customFormat="1" x14ac:dyDescent="0.2">
      <c r="B18" s="61" t="s">
        <v>11</v>
      </c>
      <c r="C18" s="37" t="s">
        <v>52</v>
      </c>
      <c r="D18" s="38">
        <v>160</v>
      </c>
      <c r="E18" s="35">
        <v>0.4</v>
      </c>
      <c r="F18" s="35">
        <v>0.1</v>
      </c>
      <c r="G18" s="35">
        <v>0.3</v>
      </c>
      <c r="H18" s="35">
        <v>0.1</v>
      </c>
      <c r="I18" s="35">
        <v>0.1</v>
      </c>
      <c r="J18" s="58">
        <f t="shared" si="0"/>
        <v>0</v>
      </c>
      <c r="K18" s="62" t="s">
        <v>111</v>
      </c>
    </row>
    <row r="19" spans="2:11" s="9" customFormat="1" x14ac:dyDescent="0.2">
      <c r="B19" s="61" t="s">
        <v>14</v>
      </c>
      <c r="C19" s="37" t="s">
        <v>15</v>
      </c>
      <c r="D19" s="38">
        <v>160</v>
      </c>
      <c r="E19" s="35">
        <v>0.2</v>
      </c>
      <c r="F19" s="35">
        <v>0.35</v>
      </c>
      <c r="G19" s="35">
        <v>0.1</v>
      </c>
      <c r="H19" s="35">
        <v>0.25</v>
      </c>
      <c r="I19" s="35">
        <v>0.1</v>
      </c>
      <c r="J19" s="58">
        <f t="shared" si="0"/>
        <v>0</v>
      </c>
      <c r="K19" s="62" t="s">
        <v>83</v>
      </c>
    </row>
    <row r="20" spans="2:11" s="9" customFormat="1" x14ac:dyDescent="0.2">
      <c r="B20" s="61" t="s">
        <v>14</v>
      </c>
      <c r="C20" s="37" t="s">
        <v>44</v>
      </c>
      <c r="D20" s="38">
        <v>150</v>
      </c>
      <c r="E20" s="35">
        <v>0.2</v>
      </c>
      <c r="F20" s="35">
        <v>0.35</v>
      </c>
      <c r="G20" s="35">
        <v>0.1</v>
      </c>
      <c r="H20" s="35">
        <v>0.25</v>
      </c>
      <c r="I20" s="35">
        <v>0.1</v>
      </c>
      <c r="J20" s="58">
        <f t="shared" si="0"/>
        <v>0</v>
      </c>
      <c r="K20" s="62" t="s">
        <v>84</v>
      </c>
    </row>
    <row r="21" spans="2:11" s="9" customFormat="1" x14ac:dyDescent="0.2">
      <c r="B21" s="61" t="s">
        <v>14</v>
      </c>
      <c r="C21" s="37" t="s">
        <v>45</v>
      </c>
      <c r="D21" s="38">
        <v>160</v>
      </c>
      <c r="E21" s="35">
        <v>0.2</v>
      </c>
      <c r="F21" s="35">
        <v>0.35</v>
      </c>
      <c r="G21" s="35">
        <v>0.1</v>
      </c>
      <c r="H21" s="35">
        <v>0.25</v>
      </c>
      <c r="I21" s="35">
        <v>0.1</v>
      </c>
      <c r="J21" s="58">
        <f t="shared" si="0"/>
        <v>0</v>
      </c>
      <c r="K21" s="62" t="s">
        <v>93</v>
      </c>
    </row>
    <row r="22" spans="2:11" s="9" customFormat="1" x14ac:dyDescent="0.2">
      <c r="B22" s="61" t="s">
        <v>14</v>
      </c>
      <c r="C22" s="37" t="s">
        <v>16</v>
      </c>
      <c r="D22" s="38">
        <v>160</v>
      </c>
      <c r="E22" s="35">
        <v>0.2</v>
      </c>
      <c r="F22" s="35">
        <v>0.35</v>
      </c>
      <c r="G22" s="35">
        <v>0.1</v>
      </c>
      <c r="H22" s="35">
        <v>0.25</v>
      </c>
      <c r="I22" s="35">
        <v>0.1</v>
      </c>
      <c r="J22" s="58">
        <f t="shared" si="0"/>
        <v>0</v>
      </c>
      <c r="K22" s="62" t="s">
        <v>85</v>
      </c>
    </row>
    <row r="23" spans="2:11" s="9" customFormat="1" x14ac:dyDescent="0.2">
      <c r="B23" s="61" t="s">
        <v>17</v>
      </c>
      <c r="C23" s="37" t="s">
        <v>18</v>
      </c>
      <c r="D23" s="38">
        <v>160</v>
      </c>
      <c r="E23" s="35">
        <v>0.32</v>
      </c>
      <c r="F23" s="35">
        <v>0.3</v>
      </c>
      <c r="G23" s="35">
        <v>0.1</v>
      </c>
      <c r="H23" s="35">
        <v>0.1</v>
      </c>
      <c r="I23" s="35">
        <v>0.18</v>
      </c>
      <c r="J23" s="58">
        <f t="shared" si="0"/>
        <v>0</v>
      </c>
      <c r="K23" s="62" t="s">
        <v>67</v>
      </c>
    </row>
    <row r="24" spans="2:11" s="9" customFormat="1" x14ac:dyDescent="0.2">
      <c r="B24" s="61" t="s">
        <v>17</v>
      </c>
      <c r="C24" s="37" t="s">
        <v>19</v>
      </c>
      <c r="D24" s="38">
        <v>160</v>
      </c>
      <c r="E24" s="35">
        <v>0.3</v>
      </c>
      <c r="F24" s="35">
        <v>0.25</v>
      </c>
      <c r="G24" s="35">
        <v>0.25</v>
      </c>
      <c r="H24" s="35">
        <v>0.1</v>
      </c>
      <c r="I24" s="35">
        <v>0.1</v>
      </c>
      <c r="J24" s="58">
        <f t="shared" si="0"/>
        <v>0</v>
      </c>
      <c r="K24" s="62" t="s">
        <v>70</v>
      </c>
    </row>
    <row r="25" spans="2:11" s="9" customFormat="1" x14ac:dyDescent="0.2">
      <c r="B25" s="61" t="s">
        <v>17</v>
      </c>
      <c r="C25" s="37" t="s">
        <v>53</v>
      </c>
      <c r="D25" s="38">
        <v>160</v>
      </c>
      <c r="E25" s="35">
        <v>0.24</v>
      </c>
      <c r="F25" s="35">
        <v>0.26</v>
      </c>
      <c r="G25" s="35">
        <v>0.2</v>
      </c>
      <c r="H25" s="35">
        <v>0.1</v>
      </c>
      <c r="I25" s="35">
        <v>0.2</v>
      </c>
      <c r="J25" s="58">
        <f t="shared" si="0"/>
        <v>0</v>
      </c>
      <c r="K25" s="62" t="s">
        <v>103</v>
      </c>
    </row>
    <row r="26" spans="2:11" s="9" customFormat="1" x14ac:dyDescent="0.2">
      <c r="B26" s="61" t="s">
        <v>20</v>
      </c>
      <c r="C26" s="37" t="s">
        <v>21</v>
      </c>
      <c r="D26" s="38">
        <v>160</v>
      </c>
      <c r="E26" s="35">
        <v>0.35</v>
      </c>
      <c r="F26" s="35">
        <v>0.15</v>
      </c>
      <c r="G26" s="35">
        <v>0.2</v>
      </c>
      <c r="H26" s="35">
        <v>0.2</v>
      </c>
      <c r="I26" s="35">
        <v>0.1</v>
      </c>
      <c r="J26" s="58">
        <f t="shared" si="0"/>
        <v>0</v>
      </c>
      <c r="K26" s="62" t="s">
        <v>77</v>
      </c>
    </row>
    <row r="27" spans="2:11" s="9" customFormat="1" x14ac:dyDescent="0.2">
      <c r="B27" s="61" t="s">
        <v>20</v>
      </c>
      <c r="C27" s="37" t="s">
        <v>22</v>
      </c>
      <c r="D27" s="38">
        <v>160</v>
      </c>
      <c r="E27" s="35">
        <v>0.3</v>
      </c>
      <c r="F27" s="35">
        <v>0.15</v>
      </c>
      <c r="G27" s="35">
        <v>0.2</v>
      </c>
      <c r="H27" s="35">
        <v>0.2</v>
      </c>
      <c r="I27" s="35">
        <v>0.15</v>
      </c>
      <c r="J27" s="58">
        <f t="shared" si="0"/>
        <v>0</v>
      </c>
      <c r="K27" s="62" t="s">
        <v>81</v>
      </c>
    </row>
    <row r="28" spans="2:11" s="9" customFormat="1" x14ac:dyDescent="0.2">
      <c r="B28" s="61" t="s">
        <v>20</v>
      </c>
      <c r="C28" s="37" t="s">
        <v>23</v>
      </c>
      <c r="D28" s="38">
        <v>160</v>
      </c>
      <c r="E28" s="35">
        <v>0.3</v>
      </c>
      <c r="F28" s="35">
        <v>0.15</v>
      </c>
      <c r="G28" s="35">
        <v>0.15</v>
      </c>
      <c r="H28" s="35">
        <v>0.3</v>
      </c>
      <c r="I28" s="35">
        <v>0.1</v>
      </c>
      <c r="J28" s="58">
        <f t="shared" si="0"/>
        <v>0</v>
      </c>
      <c r="K28" s="62" t="s">
        <v>82</v>
      </c>
    </row>
    <row r="29" spans="2:11" s="9" customFormat="1" x14ac:dyDescent="0.2">
      <c r="B29" s="61" t="s">
        <v>20</v>
      </c>
      <c r="C29" s="37" t="s">
        <v>24</v>
      </c>
      <c r="D29" s="38">
        <v>160</v>
      </c>
      <c r="E29" s="35">
        <v>0.3</v>
      </c>
      <c r="F29" s="35">
        <v>0.2</v>
      </c>
      <c r="G29" s="35">
        <v>0.15</v>
      </c>
      <c r="H29" s="35">
        <v>0.2</v>
      </c>
      <c r="I29" s="35">
        <v>0.15</v>
      </c>
      <c r="J29" s="58">
        <f t="shared" si="0"/>
        <v>0</v>
      </c>
      <c r="K29" s="62" t="s">
        <v>98</v>
      </c>
    </row>
    <row r="30" spans="2:11" s="9" customFormat="1" x14ac:dyDescent="0.2">
      <c r="B30" s="61" t="s">
        <v>25</v>
      </c>
      <c r="C30" s="37" t="s">
        <v>54</v>
      </c>
      <c r="D30" s="38">
        <v>160</v>
      </c>
      <c r="E30" s="35">
        <v>0.35</v>
      </c>
      <c r="F30" s="35">
        <v>0.15</v>
      </c>
      <c r="G30" s="35">
        <v>0.3</v>
      </c>
      <c r="H30" s="35">
        <v>0.1</v>
      </c>
      <c r="I30" s="35">
        <v>0.1</v>
      </c>
      <c r="J30" s="58">
        <f t="shared" si="0"/>
        <v>0</v>
      </c>
      <c r="K30" s="62" t="s">
        <v>104</v>
      </c>
    </row>
    <row r="31" spans="2:11" s="9" customFormat="1" x14ac:dyDescent="0.2">
      <c r="B31" s="61" t="s">
        <v>25</v>
      </c>
      <c r="C31" s="37" t="s">
        <v>55</v>
      </c>
      <c r="D31" s="38">
        <v>160</v>
      </c>
      <c r="E31" s="35">
        <v>0.4</v>
      </c>
      <c r="F31" s="35">
        <v>0.1</v>
      </c>
      <c r="G31" s="35">
        <v>0.25</v>
      </c>
      <c r="H31" s="35">
        <v>0.1</v>
      </c>
      <c r="I31" s="35">
        <v>0.15</v>
      </c>
      <c r="J31" s="58">
        <f t="shared" si="0"/>
        <v>0</v>
      </c>
      <c r="K31" s="62" t="s">
        <v>105</v>
      </c>
    </row>
    <row r="32" spans="2:11" s="9" customFormat="1" x14ac:dyDescent="0.2">
      <c r="B32" s="61" t="s">
        <v>25</v>
      </c>
      <c r="C32" s="37" t="s">
        <v>65</v>
      </c>
      <c r="D32" s="38">
        <v>160</v>
      </c>
      <c r="E32" s="35">
        <v>0.2</v>
      </c>
      <c r="F32" s="35">
        <v>0.1</v>
      </c>
      <c r="G32" s="35">
        <v>0.35</v>
      </c>
      <c r="H32" s="35">
        <v>0.25</v>
      </c>
      <c r="I32" s="35">
        <v>0.1</v>
      </c>
      <c r="J32" s="58">
        <f t="shared" si="0"/>
        <v>0</v>
      </c>
      <c r="K32" s="62" t="s">
        <v>100</v>
      </c>
    </row>
    <row r="33" spans="2:11" s="9" customFormat="1" x14ac:dyDescent="0.2">
      <c r="B33" s="61" t="s">
        <v>25</v>
      </c>
      <c r="C33" s="37" t="s">
        <v>46</v>
      </c>
      <c r="D33" s="38">
        <v>160</v>
      </c>
      <c r="E33" s="35">
        <v>0.2</v>
      </c>
      <c r="F33" s="35">
        <v>0.2</v>
      </c>
      <c r="G33" s="35">
        <v>0.3</v>
      </c>
      <c r="H33" s="35">
        <v>0.2</v>
      </c>
      <c r="I33" s="35">
        <v>0.1</v>
      </c>
      <c r="J33" s="58">
        <f t="shared" si="0"/>
        <v>0</v>
      </c>
      <c r="K33" s="62" t="s">
        <v>101</v>
      </c>
    </row>
    <row r="34" spans="2:11" s="9" customFormat="1" x14ac:dyDescent="0.2">
      <c r="B34" s="61" t="s">
        <v>25</v>
      </c>
      <c r="C34" s="37" t="s">
        <v>56</v>
      </c>
      <c r="D34" s="38">
        <v>150</v>
      </c>
      <c r="E34" s="35">
        <v>0.2</v>
      </c>
      <c r="F34" s="35">
        <v>0.2</v>
      </c>
      <c r="G34" s="35">
        <v>0.3</v>
      </c>
      <c r="H34" s="35">
        <v>0.2</v>
      </c>
      <c r="I34" s="35">
        <v>0.1</v>
      </c>
      <c r="J34" s="58">
        <f t="shared" si="0"/>
        <v>0</v>
      </c>
      <c r="K34" s="75" t="s">
        <v>102</v>
      </c>
    </row>
    <row r="35" spans="2:11" s="9" customFormat="1" x14ac:dyDescent="0.2">
      <c r="B35" s="61" t="s">
        <v>25</v>
      </c>
      <c r="C35" s="37" t="s">
        <v>26</v>
      </c>
      <c r="D35" s="38">
        <v>160</v>
      </c>
      <c r="E35" s="35">
        <v>0.2</v>
      </c>
      <c r="F35" s="35">
        <v>0.11</v>
      </c>
      <c r="G35" s="35">
        <v>0.16</v>
      </c>
      <c r="H35" s="35">
        <v>0.13</v>
      </c>
      <c r="I35" s="35">
        <v>0.4</v>
      </c>
      <c r="J35" s="58">
        <f t="shared" si="0"/>
        <v>0</v>
      </c>
      <c r="K35" s="62" t="s">
        <v>94</v>
      </c>
    </row>
    <row r="36" spans="2:11" s="9" customFormat="1" ht="25.5" x14ac:dyDescent="0.2">
      <c r="B36" s="63" t="s">
        <v>25</v>
      </c>
      <c r="C36" s="39" t="s">
        <v>47</v>
      </c>
      <c r="D36" s="13">
        <v>150</v>
      </c>
      <c r="E36" s="14">
        <v>0.2</v>
      </c>
      <c r="F36" s="14">
        <v>0.11</v>
      </c>
      <c r="G36" s="14">
        <v>0.16</v>
      </c>
      <c r="H36" s="14">
        <v>0.13</v>
      </c>
      <c r="I36" s="14">
        <v>0.4</v>
      </c>
      <c r="J36" s="59">
        <f t="shared" si="0"/>
        <v>0</v>
      </c>
      <c r="K36" s="64" t="s">
        <v>95</v>
      </c>
    </row>
    <row r="37" spans="2:11" s="9" customFormat="1" x14ac:dyDescent="0.2">
      <c r="B37" s="61" t="s">
        <v>27</v>
      </c>
      <c r="C37" s="37" t="s">
        <v>28</v>
      </c>
      <c r="D37" s="38">
        <v>160</v>
      </c>
      <c r="E37" s="35">
        <v>0.2</v>
      </c>
      <c r="F37" s="35">
        <v>0.15</v>
      </c>
      <c r="G37" s="35">
        <v>0.15</v>
      </c>
      <c r="H37" s="35">
        <v>0.4</v>
      </c>
      <c r="I37" s="35">
        <v>0.1</v>
      </c>
      <c r="J37" s="58">
        <f t="shared" si="0"/>
        <v>0</v>
      </c>
      <c r="K37" s="62" t="s">
        <v>70</v>
      </c>
    </row>
    <row r="38" spans="2:11" s="9" customFormat="1" x14ac:dyDescent="0.2">
      <c r="B38" s="61" t="s">
        <v>27</v>
      </c>
      <c r="C38" s="37" t="s">
        <v>29</v>
      </c>
      <c r="D38" s="38">
        <v>160</v>
      </c>
      <c r="E38" s="35">
        <v>0.2</v>
      </c>
      <c r="F38" s="35">
        <v>0.3</v>
      </c>
      <c r="G38" s="35">
        <v>0.1</v>
      </c>
      <c r="H38" s="35">
        <v>0.3</v>
      </c>
      <c r="I38" s="35">
        <v>0.1</v>
      </c>
      <c r="J38" s="58">
        <f t="shared" si="0"/>
        <v>0</v>
      </c>
      <c r="K38" s="62" t="s">
        <v>92</v>
      </c>
    </row>
    <row r="39" spans="2:11" s="9" customFormat="1" x14ac:dyDescent="0.2">
      <c r="B39" s="61" t="s">
        <v>27</v>
      </c>
      <c r="C39" s="37" t="s">
        <v>57</v>
      </c>
      <c r="D39" s="38">
        <v>160</v>
      </c>
      <c r="E39" s="35">
        <v>0.4</v>
      </c>
      <c r="F39" s="35">
        <v>0.1</v>
      </c>
      <c r="G39" s="35">
        <v>0.1</v>
      </c>
      <c r="H39" s="35">
        <v>0.1</v>
      </c>
      <c r="I39" s="35">
        <v>0.3</v>
      </c>
      <c r="J39" s="58">
        <f t="shared" si="0"/>
        <v>0</v>
      </c>
      <c r="K39" s="62" t="s">
        <v>106</v>
      </c>
    </row>
    <row r="40" spans="2:11" s="9" customFormat="1" x14ac:dyDescent="0.2">
      <c r="B40" s="61" t="s">
        <v>27</v>
      </c>
      <c r="C40" s="37" t="s">
        <v>58</v>
      </c>
      <c r="D40" s="38">
        <v>160</v>
      </c>
      <c r="E40" s="35">
        <v>0.4</v>
      </c>
      <c r="F40" s="35">
        <v>0.1</v>
      </c>
      <c r="G40" s="35">
        <v>0.1</v>
      </c>
      <c r="H40" s="35">
        <v>0.1</v>
      </c>
      <c r="I40" s="35">
        <v>0.3</v>
      </c>
      <c r="J40" s="58">
        <f t="shared" si="0"/>
        <v>0</v>
      </c>
      <c r="K40" s="62" t="s">
        <v>107</v>
      </c>
    </row>
    <row r="41" spans="2:11" s="9" customFormat="1" x14ac:dyDescent="0.2">
      <c r="B41" s="61" t="s">
        <v>27</v>
      </c>
      <c r="C41" s="37" t="s">
        <v>59</v>
      </c>
      <c r="D41" s="38">
        <v>160</v>
      </c>
      <c r="E41" s="35">
        <v>0.4</v>
      </c>
      <c r="F41" s="35">
        <v>0.1</v>
      </c>
      <c r="G41" s="35">
        <v>0.1</v>
      </c>
      <c r="H41" s="35">
        <v>0.1</v>
      </c>
      <c r="I41" s="35">
        <v>0.3</v>
      </c>
      <c r="J41" s="58">
        <f t="shared" si="0"/>
        <v>0</v>
      </c>
      <c r="K41" s="62" t="s">
        <v>108</v>
      </c>
    </row>
    <row r="42" spans="2:11" s="9" customFormat="1" x14ac:dyDescent="0.2">
      <c r="B42" s="61" t="s">
        <v>27</v>
      </c>
      <c r="C42" s="37" t="s">
        <v>30</v>
      </c>
      <c r="D42" s="38">
        <v>160</v>
      </c>
      <c r="E42" s="35">
        <v>0.25</v>
      </c>
      <c r="F42" s="35">
        <v>0.35</v>
      </c>
      <c r="G42" s="35">
        <v>0.15</v>
      </c>
      <c r="H42" s="35">
        <v>0.15</v>
      </c>
      <c r="I42" s="35">
        <v>0.1</v>
      </c>
      <c r="J42" s="58">
        <f t="shared" si="0"/>
        <v>0</v>
      </c>
      <c r="K42" s="62" t="s">
        <v>96</v>
      </c>
    </row>
    <row r="43" spans="2:11" s="9" customFormat="1" x14ac:dyDescent="0.2">
      <c r="B43" s="61" t="s">
        <v>27</v>
      </c>
      <c r="C43" s="37" t="s">
        <v>2</v>
      </c>
      <c r="D43" s="38">
        <v>160</v>
      </c>
      <c r="E43" s="35">
        <v>0.25</v>
      </c>
      <c r="F43" s="35">
        <v>0.4</v>
      </c>
      <c r="G43" s="35">
        <v>0.1</v>
      </c>
      <c r="H43" s="35">
        <v>0.15</v>
      </c>
      <c r="I43" s="35">
        <v>0.1</v>
      </c>
      <c r="J43" s="58">
        <f t="shared" si="0"/>
        <v>0</v>
      </c>
      <c r="K43" s="62" t="s">
        <v>97</v>
      </c>
    </row>
    <row r="44" spans="2:11" s="9" customFormat="1" x14ac:dyDescent="0.2">
      <c r="B44" s="61" t="s">
        <v>50</v>
      </c>
      <c r="C44" s="37" t="s">
        <v>60</v>
      </c>
      <c r="D44" s="38">
        <v>160</v>
      </c>
      <c r="E44" s="35">
        <v>0.35</v>
      </c>
      <c r="F44" s="35">
        <v>0.2</v>
      </c>
      <c r="G44" s="35">
        <v>0.25</v>
      </c>
      <c r="H44" s="35">
        <v>0.1</v>
      </c>
      <c r="I44" s="35">
        <v>0.1</v>
      </c>
      <c r="J44" s="58">
        <f t="shared" si="0"/>
        <v>0</v>
      </c>
      <c r="K44" s="62" t="s">
        <v>71</v>
      </c>
    </row>
    <row r="45" spans="2:11" s="9" customFormat="1" x14ac:dyDescent="0.2">
      <c r="B45" s="61" t="s">
        <v>50</v>
      </c>
      <c r="C45" s="37" t="s">
        <v>61</v>
      </c>
      <c r="D45" s="38">
        <v>160</v>
      </c>
      <c r="E45" s="35">
        <v>0.35</v>
      </c>
      <c r="F45" s="35">
        <v>0.2</v>
      </c>
      <c r="G45" s="35">
        <v>0.25</v>
      </c>
      <c r="H45" s="35">
        <v>0.1</v>
      </c>
      <c r="I45" s="35">
        <v>0.1</v>
      </c>
      <c r="J45" s="58">
        <f t="shared" si="0"/>
        <v>0</v>
      </c>
      <c r="K45" s="62" t="s">
        <v>109</v>
      </c>
    </row>
    <row r="46" spans="2:11" s="9" customFormat="1" x14ac:dyDescent="0.2">
      <c r="B46" s="61" t="s">
        <v>50</v>
      </c>
      <c r="C46" s="37" t="s">
        <v>31</v>
      </c>
      <c r="D46" s="38">
        <v>160</v>
      </c>
      <c r="E46" s="35">
        <v>0.35</v>
      </c>
      <c r="F46" s="35">
        <v>0.2</v>
      </c>
      <c r="G46" s="35">
        <v>0.25</v>
      </c>
      <c r="H46" s="35">
        <v>0.1</v>
      </c>
      <c r="I46" s="35">
        <v>0.1</v>
      </c>
      <c r="J46" s="58">
        <f t="shared" si="0"/>
        <v>0</v>
      </c>
      <c r="K46" s="62" t="s">
        <v>72</v>
      </c>
    </row>
    <row r="47" spans="2:11" s="9" customFormat="1" x14ac:dyDescent="0.2">
      <c r="B47" s="61" t="s">
        <v>50</v>
      </c>
      <c r="C47" s="37" t="s">
        <v>62</v>
      </c>
      <c r="D47" s="38">
        <v>150</v>
      </c>
      <c r="E47" s="35">
        <v>0.3</v>
      </c>
      <c r="F47" s="35">
        <v>0.15</v>
      </c>
      <c r="G47" s="35">
        <v>0.3</v>
      </c>
      <c r="H47" s="35">
        <v>0.15</v>
      </c>
      <c r="I47" s="35">
        <v>0.1</v>
      </c>
      <c r="J47" s="58">
        <f t="shared" si="0"/>
        <v>0</v>
      </c>
      <c r="K47" s="62" t="s">
        <v>73</v>
      </c>
    </row>
    <row r="48" spans="2:11" s="9" customFormat="1" x14ac:dyDescent="0.2">
      <c r="B48" s="61" t="s">
        <v>50</v>
      </c>
      <c r="C48" s="37" t="s">
        <v>63</v>
      </c>
      <c r="D48" s="38">
        <v>150</v>
      </c>
      <c r="E48" s="35">
        <v>0.3</v>
      </c>
      <c r="F48" s="35">
        <v>0.15</v>
      </c>
      <c r="G48" s="35">
        <v>0.3</v>
      </c>
      <c r="H48" s="35">
        <v>0.15</v>
      </c>
      <c r="I48" s="35">
        <v>0.1</v>
      </c>
      <c r="J48" s="58">
        <f t="shared" si="0"/>
        <v>0</v>
      </c>
      <c r="K48" s="62" t="s">
        <v>74</v>
      </c>
    </row>
    <row r="49" spans="2:11" s="9" customFormat="1" x14ac:dyDescent="0.2">
      <c r="B49" s="61" t="s">
        <v>50</v>
      </c>
      <c r="C49" s="37" t="s">
        <v>48</v>
      </c>
      <c r="D49" s="38">
        <v>150</v>
      </c>
      <c r="E49" s="35">
        <v>0.3</v>
      </c>
      <c r="F49" s="35">
        <v>0.2</v>
      </c>
      <c r="G49" s="35">
        <v>0.2</v>
      </c>
      <c r="H49" s="35">
        <v>0.2</v>
      </c>
      <c r="I49" s="35">
        <v>0.1</v>
      </c>
      <c r="J49" s="58">
        <f t="shared" si="0"/>
        <v>0</v>
      </c>
      <c r="K49" s="62" t="s">
        <v>75</v>
      </c>
    </row>
    <row r="50" spans="2:11" s="9" customFormat="1" x14ac:dyDescent="0.2">
      <c r="B50" s="61" t="s">
        <v>32</v>
      </c>
      <c r="C50" s="37" t="s">
        <v>33</v>
      </c>
      <c r="D50" s="38">
        <v>150</v>
      </c>
      <c r="E50" s="35">
        <v>0.35</v>
      </c>
      <c r="F50" s="35">
        <v>0.2</v>
      </c>
      <c r="G50" s="35">
        <v>0.25</v>
      </c>
      <c r="H50" s="35">
        <v>0.1</v>
      </c>
      <c r="I50" s="35">
        <v>0.1</v>
      </c>
      <c r="J50" s="58">
        <f t="shared" si="0"/>
        <v>0</v>
      </c>
      <c r="K50" s="62" t="s">
        <v>68</v>
      </c>
    </row>
    <row r="51" spans="2:11" s="9" customFormat="1" x14ac:dyDescent="0.2">
      <c r="B51" s="61" t="s">
        <v>32</v>
      </c>
      <c r="C51" s="37" t="s">
        <v>64</v>
      </c>
      <c r="D51" s="38">
        <v>160</v>
      </c>
      <c r="E51" s="35">
        <v>0.4</v>
      </c>
      <c r="F51" s="35">
        <v>0.3</v>
      </c>
      <c r="G51" s="35">
        <v>0.1</v>
      </c>
      <c r="H51" s="35">
        <v>0.1</v>
      </c>
      <c r="I51" s="35">
        <v>0.1</v>
      </c>
      <c r="J51" s="58">
        <f t="shared" si="0"/>
        <v>0</v>
      </c>
      <c r="K51" s="62" t="s">
        <v>110</v>
      </c>
    </row>
    <row r="52" spans="2:11" s="9" customFormat="1" x14ac:dyDescent="0.2">
      <c r="B52" s="61" t="s">
        <v>32</v>
      </c>
      <c r="C52" s="37" t="s">
        <v>34</v>
      </c>
      <c r="D52" s="38">
        <v>160</v>
      </c>
      <c r="E52" s="35">
        <v>0.25</v>
      </c>
      <c r="F52" s="35">
        <v>0.35</v>
      </c>
      <c r="G52" s="35">
        <v>0.2</v>
      </c>
      <c r="H52" s="35">
        <v>0.1</v>
      </c>
      <c r="I52" s="35">
        <v>0.1</v>
      </c>
      <c r="J52" s="58">
        <f t="shared" si="0"/>
        <v>0</v>
      </c>
      <c r="K52" s="62" t="s">
        <v>86</v>
      </c>
    </row>
    <row r="53" spans="2:11" s="9" customFormat="1" x14ac:dyDescent="0.2">
      <c r="B53" s="61" t="s">
        <v>32</v>
      </c>
      <c r="C53" s="37" t="s">
        <v>35</v>
      </c>
      <c r="D53" s="38">
        <v>160</v>
      </c>
      <c r="E53" s="35">
        <v>0.25</v>
      </c>
      <c r="F53" s="35">
        <v>0.3</v>
      </c>
      <c r="G53" s="35">
        <v>0.1</v>
      </c>
      <c r="H53" s="35">
        <v>0.25</v>
      </c>
      <c r="I53" s="35">
        <v>0.1</v>
      </c>
      <c r="J53" s="58">
        <f t="shared" si="0"/>
        <v>0</v>
      </c>
      <c r="K53" s="62" t="s">
        <v>87</v>
      </c>
    </row>
    <row r="54" spans="2:11" s="9" customFormat="1" x14ac:dyDescent="0.2">
      <c r="B54" s="61" t="s">
        <v>32</v>
      </c>
      <c r="C54" s="37" t="s">
        <v>36</v>
      </c>
      <c r="D54" s="38">
        <v>150</v>
      </c>
      <c r="E54" s="35">
        <v>0.25</v>
      </c>
      <c r="F54" s="35">
        <v>0.3</v>
      </c>
      <c r="G54" s="35">
        <v>0.1</v>
      </c>
      <c r="H54" s="35">
        <v>0.25</v>
      </c>
      <c r="I54" s="35">
        <v>0.1</v>
      </c>
      <c r="J54" s="58">
        <f t="shared" si="0"/>
        <v>0</v>
      </c>
      <c r="K54" s="62" t="s">
        <v>88</v>
      </c>
    </row>
    <row r="55" spans="2:11" s="9" customFormat="1" x14ac:dyDescent="0.2">
      <c r="B55" s="61" t="s">
        <v>37</v>
      </c>
      <c r="C55" s="37" t="s">
        <v>38</v>
      </c>
      <c r="D55" s="38">
        <v>160</v>
      </c>
      <c r="E55" s="35">
        <v>0.25</v>
      </c>
      <c r="F55" s="35">
        <v>0.35</v>
      </c>
      <c r="G55" s="35">
        <v>0.1</v>
      </c>
      <c r="H55" s="35">
        <v>0.2</v>
      </c>
      <c r="I55" s="35">
        <v>0.1</v>
      </c>
      <c r="J55" s="58">
        <f t="shared" si="0"/>
        <v>0</v>
      </c>
      <c r="K55" s="62" t="s">
        <v>89</v>
      </c>
    </row>
    <row r="56" spans="2:11" s="9" customFormat="1" x14ac:dyDescent="0.2">
      <c r="B56" s="61" t="s">
        <v>37</v>
      </c>
      <c r="C56" s="37" t="s">
        <v>39</v>
      </c>
      <c r="D56" s="38">
        <v>160</v>
      </c>
      <c r="E56" s="35">
        <v>0.25</v>
      </c>
      <c r="F56" s="35">
        <v>0.35</v>
      </c>
      <c r="G56" s="35">
        <v>0.1</v>
      </c>
      <c r="H56" s="35">
        <v>0.2</v>
      </c>
      <c r="I56" s="35">
        <v>0.1</v>
      </c>
      <c r="J56" s="58">
        <f t="shared" si="0"/>
        <v>0</v>
      </c>
      <c r="K56" s="62" t="s">
        <v>90</v>
      </c>
    </row>
    <row r="57" spans="2:11" s="9" customFormat="1" x14ac:dyDescent="0.2">
      <c r="B57" s="61" t="s">
        <v>37</v>
      </c>
      <c r="C57" s="37" t="s">
        <v>40</v>
      </c>
      <c r="D57" s="38">
        <v>160</v>
      </c>
      <c r="E57" s="35">
        <v>0.25</v>
      </c>
      <c r="F57" s="35">
        <v>0.35</v>
      </c>
      <c r="G57" s="35">
        <v>0.1</v>
      </c>
      <c r="H57" s="35">
        <v>0.2</v>
      </c>
      <c r="I57" s="35">
        <v>0.1</v>
      </c>
      <c r="J57" s="58">
        <f t="shared" si="0"/>
        <v>0</v>
      </c>
      <c r="K57" s="62" t="s">
        <v>91</v>
      </c>
    </row>
    <row r="58" spans="2:11" s="9" customFormat="1" ht="13.5" thickBot="1" x14ac:dyDescent="0.25">
      <c r="B58" s="65" t="s">
        <v>37</v>
      </c>
      <c r="C58" s="66" t="s">
        <v>49</v>
      </c>
      <c r="D58" s="67">
        <v>160</v>
      </c>
      <c r="E58" s="68">
        <v>0.25</v>
      </c>
      <c r="F58" s="68">
        <v>0.35</v>
      </c>
      <c r="G58" s="68">
        <v>0.1</v>
      </c>
      <c r="H58" s="68">
        <v>0.2</v>
      </c>
      <c r="I58" s="68">
        <v>0.1</v>
      </c>
      <c r="J58" s="69">
        <f t="shared" si="0"/>
        <v>0</v>
      </c>
      <c r="K58" s="70" t="s">
        <v>99</v>
      </c>
    </row>
    <row r="59" spans="2:11" x14ac:dyDescent="0.2">
      <c r="B59" s="8"/>
    </row>
  </sheetData>
  <sheetProtection formatCells="0" selectLockedCells="1" selectUnlockedCells="1"/>
  <mergeCells count="5">
    <mergeCell ref="B2:K2"/>
    <mergeCell ref="B3:K3"/>
    <mergeCell ref="F7:G8"/>
    <mergeCell ref="C5:D5"/>
    <mergeCell ref="E14:I14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78"/>
  <sheetViews>
    <sheetView zoomScaleNormal="100" workbookViewId="0"/>
  </sheetViews>
  <sheetFormatPr baseColWidth="10" defaultColWidth="9.140625" defaultRowHeight="12.75" x14ac:dyDescent="0.2"/>
  <cols>
    <col min="1" max="1025" width="11.5703125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5.5" customHeight="1" x14ac:dyDescent="0.2">
      <c r="A2" s="3"/>
      <c r="B2" s="87" t="s">
        <v>42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 t="s">
        <v>66</v>
      </c>
      <c r="R43" s="3"/>
      <c r="S43" s="3"/>
      <c r="T43" s="3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</sheetData>
  <mergeCells count="1">
    <mergeCell ref="B2:O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Ponderados</vt:lpstr>
      <vt:lpstr>Como ubicar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JUAN MANUEL ARDILA MENZA</cp:lastModifiedBy>
  <cp:revision>2</cp:revision>
  <cp:lastPrinted>2024-10-02T13:35:35Z</cp:lastPrinted>
  <dcterms:created xsi:type="dcterms:W3CDTF">2018-04-06T09:20:04Z</dcterms:created>
  <dcterms:modified xsi:type="dcterms:W3CDTF">2025-05-05T15:07:11Z</dcterms:modified>
  <dc:language>es-CO</dc:language>
</cp:coreProperties>
</file>