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H0C4YS3\Desktop\DIANA\PRIVADO\DIANA\ADMISIONES\2026.2\Varios 2026.2\"/>
    </mc:Choice>
  </mc:AlternateContent>
  <xr:revisionPtr revIDLastSave="0" documentId="13_ncr:1_{0E192730-1B5A-44AF-8A3A-408A013F0D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gramas y ponderado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2" l="1"/>
  <c r="I19" i="2"/>
  <c r="F8" i="2"/>
  <c r="I28" i="2"/>
  <c r="I27" i="2"/>
  <c r="I29" i="2"/>
  <c r="I26" i="2"/>
  <c r="I25" i="2"/>
  <c r="I22" i="2"/>
  <c r="I21" i="2"/>
  <c r="I17" i="2"/>
</calcChain>
</file>

<file path=xl/sharedStrings.xml><?xml version="1.0" encoding="utf-8"?>
<sst xmlns="http://schemas.openxmlformats.org/spreadsheetml/2006/main" count="26" uniqueCount="19">
  <si>
    <t>Matemáticas</t>
  </si>
  <si>
    <t>Inglés</t>
  </si>
  <si>
    <t>PROGRAMA</t>
  </si>
  <si>
    <t>PUNTAJE GLOBAL MÍNIMO</t>
  </si>
  <si>
    <t>Lectura Crítica</t>
  </si>
  <si>
    <t>Sociales y Ciudadanas</t>
  </si>
  <si>
    <t>Ciencias Naturales</t>
  </si>
  <si>
    <t>Medicina</t>
  </si>
  <si>
    <t>Ingeniería Física</t>
  </si>
  <si>
    <t>Licenciatura en Educación Física, Recreación y Deportes - Normalistas Acuerdo 004/2024</t>
  </si>
  <si>
    <t>ESCRIBA AQUÍ SUS RESULTADOS</t>
  </si>
  <si>
    <t>Puntaje Global</t>
  </si>
  <si>
    <t>Tu puntaje ponderado</t>
  </si>
  <si>
    <t>Dirección de Banda</t>
  </si>
  <si>
    <t>Filosofía - Nocturna</t>
  </si>
  <si>
    <t>Licenciatura en Educación Básica Primaria Normalistas Acuerdo 004 de 2024</t>
  </si>
  <si>
    <t xml:space="preserve">Licenciatura en Educación Básica Primaria - Normalistas </t>
  </si>
  <si>
    <t>Licenciatura en Etnoeducación y Ciencias Sociales - Guapi</t>
  </si>
  <si>
    <t>PERIODO ACADÉMICO 2026.2 - Especial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</si>
</sst>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Arial"/>
      <family val="2"/>
    </font>
    <font>
      <i/>
      <sz val="11"/>
      <color theme="8" tint="-0.499984740745262"/>
      <name val="Arial"/>
      <family val="2"/>
    </font>
    <font>
      <sz val="10"/>
      <name val="Arial"/>
      <family val="2"/>
      <charset val="1"/>
    </font>
    <font>
      <b/>
      <i/>
      <sz val="16"/>
      <color rgb="FFFFFFFF"/>
      <name val="Arial"/>
      <family val="2"/>
    </font>
    <font>
      <b/>
      <sz val="15"/>
      <color rgb="FFFFFFFF"/>
      <name val="Arial"/>
      <family val="2"/>
      <charset val="1"/>
    </font>
    <font>
      <b/>
      <sz val="14"/>
      <color theme="1" tint="0.249977111117893"/>
      <name val="Arial"/>
      <family val="2"/>
    </font>
    <font>
      <b/>
      <sz val="12"/>
      <name val="Arial"/>
      <family val="2"/>
      <charset val="1"/>
    </font>
    <font>
      <sz val="12"/>
      <color theme="8" tint="-0.499984740745262"/>
      <name val="Arial"/>
      <family val="2"/>
      <charset val="1"/>
    </font>
    <font>
      <b/>
      <sz val="12"/>
      <color theme="8" tint="-0.499984740745262"/>
      <name val="Arial"/>
      <family val="2"/>
      <charset val="1"/>
    </font>
    <font>
      <b/>
      <sz val="10"/>
      <color rgb="FFFFFFFF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AED8F8"/>
      </patternFill>
    </fill>
    <fill>
      <patternFill patternType="solid">
        <fgColor theme="0" tint="-0.34998626667073579"/>
        <bgColor rgb="FFAED8F8"/>
      </patternFill>
    </fill>
    <fill>
      <patternFill patternType="solid">
        <fgColor theme="0" tint="-4.9989318521683403E-2"/>
        <bgColor rgb="FFAED8F8"/>
      </patternFill>
    </fill>
    <fill>
      <patternFill patternType="solid">
        <fgColor theme="0" tint="-0.14999847407452621"/>
        <bgColor rgb="FFAED8F8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4" fontId="6" fillId="0" borderId="0" xfId="0" applyNumberFormat="1" applyFont="1" applyAlignment="1">
      <alignment horizontal="left" vertical="center" wrapText="1"/>
    </xf>
    <xf numFmtId="4" fontId="12" fillId="0" borderId="1" xfId="0" applyNumberFormat="1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/>
    <xf numFmtId="0" fontId="3" fillId="7" borderId="1" xfId="0" applyFont="1" applyFill="1" applyBorder="1" applyAlignment="1">
      <alignment horizontal="center"/>
    </xf>
    <xf numFmtId="9" fontId="3" fillId="7" borderId="1" xfId="1" applyFont="1" applyFill="1" applyBorder="1" applyAlignment="1">
      <alignment horizontal="center"/>
    </xf>
    <xf numFmtId="4" fontId="13" fillId="7" borderId="1" xfId="0" applyNumberFormat="1" applyFont="1" applyFill="1" applyBorder="1" applyAlignment="1">
      <alignment vertical="center" wrapText="1"/>
    </xf>
    <xf numFmtId="0" fontId="4" fillId="7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8" fillId="7" borderId="0" xfId="0" applyFont="1" applyFill="1" applyAlignment="1">
      <alignment horizontal="center" vertical="center" wrapText="1"/>
    </xf>
    <xf numFmtId="3" fontId="12" fillId="6" borderId="0" xfId="0" applyNumberFormat="1" applyFont="1" applyFill="1" applyAlignment="1">
      <alignment horizontal="center" vertical="center" wrapText="1"/>
    </xf>
    <xf numFmtId="3" fontId="12" fillId="5" borderId="0" xfId="0" applyNumberFormat="1" applyFont="1" applyFill="1" applyAlignment="1">
      <alignment horizontal="center" vertical="center" wrapText="1"/>
    </xf>
    <xf numFmtId="3" fontId="10" fillId="4" borderId="0" xfId="0" applyNumberFormat="1" applyFont="1" applyFill="1" applyAlignment="1">
      <alignment horizontal="center" vertical="center" wrapText="1"/>
    </xf>
    <xf numFmtId="0" fontId="11" fillId="5" borderId="0" xfId="0" applyFont="1" applyFill="1" applyAlignment="1">
      <alignment horizontal="left" vertical="center" wrapText="1"/>
    </xf>
    <xf numFmtId="0" fontId="11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center" vertical="center" wrapText="1"/>
    </xf>
    <xf numFmtId="0" fontId="7" fillId="7" borderId="0" xfId="0" applyFont="1" applyFill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1">
    <dxf>
      <font>
        <color rgb="FFCC0000"/>
        <name val="Arial Unicode MS"/>
      </font>
      <fill>
        <patternFill>
          <bgColor rgb="FFFF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890740</xdr:colOff>
      <xdr:row>5</xdr:row>
      <xdr:rowOff>114300</xdr:rowOff>
    </xdr:from>
    <xdr:to>
      <xdr:col>1</xdr:col>
      <xdr:colOff>3604136</xdr:colOff>
      <xdr:row>13</xdr:row>
      <xdr:rowOff>43022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348440" y="1133475"/>
          <a:ext cx="2713396" cy="2929097"/>
        </a:xfrm>
        <a:prstGeom prst="round2DiagRect">
          <a:avLst/>
        </a:prstGeom>
        <a:solidFill>
          <a:schemeClr val="bg1">
            <a:lumMod val="85000"/>
          </a:schemeClr>
        </a:solidFill>
        <a:ln w="9525" cmpd="sng"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es-CO" sz="1200" b="1" cap="none" spc="0">
              <a:ln w="0"/>
              <a:solidFill>
                <a:schemeClr val="accent5">
                  <a:lumMod val="50000"/>
                </a:schemeClr>
              </a:solidFill>
              <a:effectLst/>
            </a:rPr>
            <a:t>Aspirantes</a:t>
          </a:r>
          <a:r>
            <a:rPr lang="es-CO" sz="1200" b="0" cap="none" spc="0">
              <a:ln w="0"/>
              <a:solidFill>
                <a:schemeClr val="accent5">
                  <a:lumMod val="50000"/>
                </a:schemeClr>
              </a:solidFill>
              <a:effectLst/>
            </a:rPr>
            <a:t>, recuerden que para hacer parte del proceso de inscripción deberán tener, en los resultados de las </a:t>
          </a:r>
          <a:r>
            <a:rPr lang="es-CO" sz="1200" b="0" i="1" cap="none" spc="0">
              <a:ln w="0"/>
              <a:solidFill>
                <a:schemeClr val="accent5">
                  <a:lumMod val="50000"/>
                </a:schemeClr>
              </a:solidFill>
              <a:effectLst/>
            </a:rPr>
            <a:t>Pruebas Saber 11 o Icfes</a:t>
          </a:r>
          <a:r>
            <a:rPr lang="es-CO" sz="1200" b="0" cap="none" spc="0">
              <a:ln w="0"/>
              <a:solidFill>
                <a:schemeClr val="accent5">
                  <a:lumMod val="50000"/>
                </a:schemeClr>
              </a:solidFill>
              <a:effectLst/>
            </a:rPr>
            <a:t>,  un </a:t>
          </a:r>
          <a:r>
            <a:rPr lang="es-CO" sz="1200" b="1" cap="none" spc="0">
              <a:ln w="0"/>
              <a:solidFill>
                <a:schemeClr val="accent5">
                  <a:lumMod val="50000"/>
                </a:schemeClr>
              </a:solidFill>
              <a:effectLst/>
            </a:rPr>
            <a:t>mínimo de 160 puntos </a:t>
          </a:r>
          <a:r>
            <a:rPr lang="es-CO" sz="1200" b="0" cap="none" spc="0">
              <a:ln w="0"/>
              <a:solidFill>
                <a:schemeClr val="accent5">
                  <a:lumMod val="50000"/>
                </a:schemeClr>
              </a:solidFill>
              <a:effectLst/>
            </a:rPr>
            <a:t>para los programas ofertados en Popayán o de </a:t>
          </a:r>
          <a:r>
            <a:rPr lang="es-CO" sz="1200" b="1" cap="none" spc="0">
              <a:ln w="0"/>
              <a:solidFill>
                <a:schemeClr val="accent5">
                  <a:lumMod val="50000"/>
                </a:schemeClr>
              </a:solidFill>
              <a:effectLst/>
            </a:rPr>
            <a:t>150</a:t>
          </a:r>
          <a:r>
            <a:rPr lang="es-CO" sz="1200" b="0" cap="none" spc="0">
              <a:ln w="0"/>
              <a:solidFill>
                <a:schemeClr val="accent5">
                  <a:lumMod val="50000"/>
                </a:schemeClr>
              </a:solidFill>
              <a:effectLst/>
            </a:rPr>
            <a:t> para los programas en la modalidad de Regionalización    </a:t>
          </a:r>
        </a:p>
      </xdr:txBody>
    </xdr:sp>
    <xdr:clientData/>
  </xdr:twoCellAnchor>
  <xdr:twoCellAnchor>
    <xdr:from>
      <xdr:col>5</xdr:col>
      <xdr:colOff>743669</xdr:colOff>
      <xdr:row>6</xdr:row>
      <xdr:rowOff>69189</xdr:rowOff>
    </xdr:from>
    <xdr:to>
      <xdr:col>6</xdr:col>
      <xdr:colOff>123570</xdr:colOff>
      <xdr:row>6</xdr:row>
      <xdr:rowOff>199664</xdr:rowOff>
    </xdr:to>
    <xdr:sp macro="" textlink="">
      <xdr:nvSpPr>
        <xdr:cNvPr id="4" name="Flecha abaj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144469" y="1278864"/>
          <a:ext cx="246676" cy="130475"/>
        </a:xfrm>
        <a:prstGeom prst="downArrow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I30"/>
  <sheetViews>
    <sheetView tabSelected="1" topLeftCell="A6" zoomScaleNormal="100" workbookViewId="0">
      <selection activeCell="M18" sqref="M18"/>
    </sheetView>
  </sheetViews>
  <sheetFormatPr baseColWidth="10" defaultRowHeight="15" x14ac:dyDescent="0.25"/>
  <cols>
    <col min="2" max="2" width="68.85546875" customWidth="1"/>
    <col min="3" max="3" width="15.7109375" style="1" bestFit="1" customWidth="1"/>
    <col min="4" max="8" width="13" style="1" customWidth="1"/>
  </cols>
  <sheetData>
    <row r="4" spans="1:9" ht="20.25" customHeight="1" x14ac:dyDescent="0.25">
      <c r="B4" s="16" t="s">
        <v>18</v>
      </c>
      <c r="C4" s="16"/>
      <c r="D4" s="16"/>
      <c r="E4" s="16"/>
      <c r="F4" s="16"/>
      <c r="G4" s="16"/>
      <c r="H4" s="16"/>
      <c r="I4" s="16"/>
    </row>
    <row r="5" spans="1:9" ht="15" customHeight="1" x14ac:dyDescent="0.25">
      <c r="B5" s="17"/>
      <c r="C5" s="17"/>
      <c r="D5" s="17"/>
      <c r="E5" s="17"/>
      <c r="F5" s="17"/>
      <c r="G5" s="17"/>
      <c r="H5" s="17"/>
      <c r="I5" s="17"/>
    </row>
    <row r="6" spans="1:9" x14ac:dyDescent="0.25">
      <c r="C6" s="6"/>
      <c r="D6" s="6"/>
      <c r="E6" s="6"/>
      <c r="F6" s="6"/>
      <c r="G6" s="6"/>
      <c r="H6" s="7"/>
      <c r="I6" s="2"/>
    </row>
    <row r="7" spans="1:9" ht="19.5" customHeight="1" x14ac:dyDescent="0.25">
      <c r="C7" s="25" t="s">
        <v>10</v>
      </c>
      <c r="D7" s="25"/>
      <c r="E7" s="25"/>
      <c r="F7" s="18"/>
      <c r="G7" s="18"/>
      <c r="H7" s="7"/>
      <c r="I7" s="2"/>
    </row>
    <row r="8" spans="1:9" ht="18" x14ac:dyDescent="0.25">
      <c r="C8" s="24" t="s">
        <v>11</v>
      </c>
      <c r="D8" s="24"/>
      <c r="E8" s="24"/>
      <c r="F8" s="21">
        <f>(((F9*3)+(F10*3)+(F11*3)+(F12*3)+(F13*1))/13)*5</f>
        <v>0</v>
      </c>
      <c r="G8" s="21"/>
      <c r="H8" s="7"/>
      <c r="I8" s="2"/>
    </row>
    <row r="9" spans="1:9" ht="15.75" x14ac:dyDescent="0.25">
      <c r="C9" s="22" t="s">
        <v>4</v>
      </c>
      <c r="D9" s="22"/>
      <c r="E9" s="22"/>
      <c r="F9" s="19"/>
      <c r="G9" s="19"/>
      <c r="H9" s="7"/>
      <c r="I9" s="2"/>
    </row>
    <row r="10" spans="1:9" ht="15.75" x14ac:dyDescent="0.25">
      <c r="C10" s="23" t="s">
        <v>0</v>
      </c>
      <c r="D10" s="23"/>
      <c r="E10" s="23"/>
      <c r="F10" s="20"/>
      <c r="G10" s="20"/>
      <c r="H10" s="7"/>
      <c r="I10" s="2"/>
    </row>
    <row r="11" spans="1:9" ht="15.75" x14ac:dyDescent="0.25">
      <c r="C11" s="22" t="s">
        <v>5</v>
      </c>
      <c r="D11" s="22"/>
      <c r="E11" s="22"/>
      <c r="F11" s="19"/>
      <c r="G11" s="19"/>
      <c r="H11" s="7"/>
      <c r="I11" s="2"/>
    </row>
    <row r="12" spans="1:9" ht="15.75" x14ac:dyDescent="0.25">
      <c r="A12" s="6"/>
      <c r="C12" s="23" t="s">
        <v>6</v>
      </c>
      <c r="D12" s="23"/>
      <c r="E12" s="23"/>
      <c r="F12" s="20"/>
      <c r="G12" s="20"/>
      <c r="H12" s="7"/>
      <c r="I12" s="2"/>
    </row>
    <row r="13" spans="1:9" ht="15.75" x14ac:dyDescent="0.25">
      <c r="A13" s="6"/>
      <c r="C13" s="22" t="s">
        <v>1</v>
      </c>
      <c r="D13" s="22"/>
      <c r="E13" s="22"/>
      <c r="F13" s="19"/>
      <c r="G13" s="19"/>
      <c r="H13" s="7"/>
      <c r="I13" s="2"/>
    </row>
    <row r="14" spans="1:9" x14ac:dyDescent="0.25">
      <c r="A14" s="6"/>
      <c r="B14" s="6"/>
      <c r="C14" s="6"/>
      <c r="D14" s="6"/>
      <c r="E14" s="6"/>
      <c r="F14" s="6"/>
      <c r="G14" s="6"/>
      <c r="H14" s="7"/>
      <c r="I14" s="2"/>
    </row>
    <row r="15" spans="1:9" ht="45" x14ac:dyDescent="0.25">
      <c r="B15" s="9" t="s">
        <v>2</v>
      </c>
      <c r="C15" s="10" t="s">
        <v>3</v>
      </c>
      <c r="D15" s="11" t="s">
        <v>4</v>
      </c>
      <c r="E15" s="11" t="s">
        <v>0</v>
      </c>
      <c r="F15" s="11" t="s">
        <v>5</v>
      </c>
      <c r="G15" s="11" t="s">
        <v>6</v>
      </c>
      <c r="H15" s="11" t="s">
        <v>1</v>
      </c>
      <c r="I15" s="15" t="s">
        <v>12</v>
      </c>
    </row>
    <row r="16" spans="1:9" x14ac:dyDescent="0.25">
      <c r="B16" s="12"/>
      <c r="C16" s="13"/>
      <c r="D16" s="13"/>
      <c r="E16" s="13"/>
      <c r="F16" s="13"/>
      <c r="G16" s="13"/>
      <c r="H16" s="13"/>
      <c r="I16" s="15"/>
    </row>
    <row r="17" spans="2:9" ht="15.75" x14ac:dyDescent="0.25">
      <c r="B17" s="3" t="s">
        <v>13</v>
      </c>
      <c r="C17" s="4">
        <v>160</v>
      </c>
      <c r="D17" s="5">
        <v>0.4</v>
      </c>
      <c r="E17" s="5">
        <v>0.1</v>
      </c>
      <c r="F17" s="5">
        <v>0.3</v>
      </c>
      <c r="G17" s="5">
        <v>0.1</v>
      </c>
      <c r="H17" s="5">
        <v>0.1</v>
      </c>
      <c r="I17" s="8">
        <f>($F$9*$D17)+($F$10*$E17)+($F$11*$F17)+($F$12*$G17)+($F$13*$H17)</f>
        <v>0</v>
      </c>
    </row>
    <row r="18" spans="2:9" x14ac:dyDescent="0.25">
      <c r="B18" s="12"/>
      <c r="C18" s="13"/>
      <c r="D18" s="14"/>
      <c r="E18" s="14"/>
      <c r="F18" s="14"/>
      <c r="G18" s="14"/>
      <c r="H18" s="14"/>
      <c r="I18" s="14"/>
    </row>
    <row r="19" spans="2:9" ht="15.75" x14ac:dyDescent="0.25">
      <c r="B19" s="3" t="s">
        <v>7</v>
      </c>
      <c r="C19" s="4">
        <v>160</v>
      </c>
      <c r="D19" s="5">
        <v>0.3</v>
      </c>
      <c r="E19" s="5">
        <v>0.2</v>
      </c>
      <c r="F19" s="5">
        <v>0.15</v>
      </c>
      <c r="G19" s="5">
        <v>0.2</v>
      </c>
      <c r="H19" s="5">
        <v>0.15</v>
      </c>
      <c r="I19" s="8">
        <f>($F$9*$D19)+($F$10*$E19)+($F$11*$F19)+($F$12*$G19)+($F$13*$H19)</f>
        <v>0</v>
      </c>
    </row>
    <row r="20" spans="2:9" x14ac:dyDescent="0.25">
      <c r="B20" s="12"/>
      <c r="C20" s="13"/>
      <c r="D20" s="14"/>
      <c r="E20" s="14"/>
      <c r="F20" s="14"/>
      <c r="G20" s="14"/>
      <c r="H20" s="14"/>
      <c r="I20" s="14"/>
    </row>
    <row r="21" spans="2:9" ht="15.75" hidden="1" x14ac:dyDescent="0.25">
      <c r="B21" s="3" t="s">
        <v>7</v>
      </c>
      <c r="C21" s="4">
        <v>160</v>
      </c>
      <c r="D21" s="5">
        <v>0.3</v>
      </c>
      <c r="E21" s="5">
        <v>0.2</v>
      </c>
      <c r="F21" s="5">
        <v>0.15</v>
      </c>
      <c r="G21" s="5">
        <v>0.2</v>
      </c>
      <c r="H21" s="5">
        <v>0.15</v>
      </c>
      <c r="I21" s="8">
        <f>($F$9*$D21)+($F$10*$E21)+($F$11*$F21)+($F$12*$G21)+($F$13*$H21)</f>
        <v>0</v>
      </c>
    </row>
    <row r="22" spans="2:9" ht="15.75" x14ac:dyDescent="0.25">
      <c r="B22" s="3" t="s">
        <v>14</v>
      </c>
      <c r="C22" s="4">
        <v>160</v>
      </c>
      <c r="D22" s="5">
        <v>0.4</v>
      </c>
      <c r="E22" s="5">
        <v>0.1</v>
      </c>
      <c r="F22" s="5">
        <v>0.25</v>
      </c>
      <c r="G22" s="5">
        <v>0.1</v>
      </c>
      <c r="H22" s="5">
        <v>0.15</v>
      </c>
      <c r="I22" s="8">
        <f t="shared" ref="I22:I23" si="0">($F$9*$D22)+($F$10*$E22)+($F$11*$F22)+($F$12*$G22)+($F$13*$H22)</f>
        <v>0</v>
      </c>
    </row>
    <row r="23" spans="2:9" ht="15.75" x14ac:dyDescent="0.25">
      <c r="B23" s="3" t="s">
        <v>17</v>
      </c>
      <c r="C23" s="4">
        <v>150</v>
      </c>
      <c r="D23" s="5">
        <v>0.2</v>
      </c>
      <c r="E23" s="5">
        <v>0.2</v>
      </c>
      <c r="F23" s="5">
        <v>0.3</v>
      </c>
      <c r="G23" s="5">
        <v>0.2</v>
      </c>
      <c r="H23" s="5">
        <v>0.1</v>
      </c>
      <c r="I23" s="8">
        <f t="shared" si="0"/>
        <v>0</v>
      </c>
    </row>
    <row r="24" spans="2:9" x14ac:dyDescent="0.25">
      <c r="B24" s="12"/>
      <c r="C24" s="13"/>
      <c r="D24" s="14"/>
      <c r="E24" s="14"/>
      <c r="F24" s="14"/>
      <c r="G24" s="14"/>
      <c r="H24" s="14"/>
      <c r="I24" s="14"/>
    </row>
    <row r="25" spans="2:9" ht="15.75" x14ac:dyDescent="0.25">
      <c r="B25" s="3" t="s">
        <v>8</v>
      </c>
      <c r="C25" s="4">
        <v>160</v>
      </c>
      <c r="D25" s="5">
        <v>0.2</v>
      </c>
      <c r="E25" s="5">
        <v>0.3</v>
      </c>
      <c r="F25" s="5">
        <v>0.1</v>
      </c>
      <c r="G25" s="5">
        <v>0.3</v>
      </c>
      <c r="H25" s="5">
        <v>0.1</v>
      </c>
      <c r="I25" s="8">
        <f t="shared" ref="I25:I29" si="1">($F$9*$D25)+($F$10*$E25)+($F$11*$F25)+($F$12*$G25)+($F$13*$H25)</f>
        <v>0</v>
      </c>
    </row>
    <row r="26" spans="2:9" ht="15.75" hidden="1" x14ac:dyDescent="0.25">
      <c r="B26" s="3" t="s">
        <v>9</v>
      </c>
      <c r="C26" s="4">
        <v>160</v>
      </c>
      <c r="D26" s="5">
        <v>0.15</v>
      </c>
      <c r="E26" s="5">
        <v>0.1</v>
      </c>
      <c r="F26" s="5">
        <v>0.35</v>
      </c>
      <c r="G26" s="5">
        <v>0.3</v>
      </c>
      <c r="H26" s="5">
        <v>0.1</v>
      </c>
      <c r="I26" s="8">
        <f t="shared" si="1"/>
        <v>0</v>
      </c>
    </row>
    <row r="27" spans="2:9" ht="15.75" x14ac:dyDescent="0.25">
      <c r="B27" s="3" t="s">
        <v>15</v>
      </c>
      <c r="C27" s="4">
        <v>160</v>
      </c>
      <c r="D27" s="5">
        <v>0.4</v>
      </c>
      <c r="E27" s="5">
        <v>0.1</v>
      </c>
      <c r="F27" s="5">
        <v>0.1</v>
      </c>
      <c r="G27" s="5">
        <v>0.1</v>
      </c>
      <c r="H27" s="5">
        <v>0.3</v>
      </c>
      <c r="I27" s="8">
        <f t="shared" si="1"/>
        <v>0</v>
      </c>
    </row>
    <row r="28" spans="2:9" ht="15.75" x14ac:dyDescent="0.25">
      <c r="B28" s="3" t="s">
        <v>16</v>
      </c>
      <c r="C28" s="4">
        <v>160</v>
      </c>
      <c r="D28" s="5">
        <v>0.4</v>
      </c>
      <c r="E28" s="5">
        <v>0.1</v>
      </c>
      <c r="F28" s="5">
        <v>0.1</v>
      </c>
      <c r="G28" s="5">
        <v>0.1</v>
      </c>
      <c r="H28" s="5">
        <v>0.3</v>
      </c>
      <c r="I28" s="8">
        <f t="shared" si="1"/>
        <v>0</v>
      </c>
    </row>
    <row r="29" spans="2:9" ht="15.75" x14ac:dyDescent="0.25">
      <c r="B29" s="3" t="s">
        <v>0</v>
      </c>
      <c r="C29" s="4">
        <v>160</v>
      </c>
      <c r="D29" s="5">
        <v>0.25</v>
      </c>
      <c r="E29" s="5">
        <v>0.4</v>
      </c>
      <c r="F29" s="5">
        <v>0.1</v>
      </c>
      <c r="G29" s="5">
        <v>0.15</v>
      </c>
      <c r="H29" s="5">
        <v>0.1</v>
      </c>
      <c r="I29" s="8">
        <f t="shared" si="1"/>
        <v>0</v>
      </c>
    </row>
    <row r="30" spans="2:9" x14ac:dyDescent="0.25">
      <c r="B30" s="12"/>
      <c r="C30" s="13"/>
      <c r="D30" s="14"/>
      <c r="E30" s="14"/>
      <c r="F30" s="14"/>
      <c r="G30" s="14"/>
      <c r="H30" s="14"/>
      <c r="I30" s="14"/>
    </row>
  </sheetData>
  <mergeCells count="16">
    <mergeCell ref="B4:I4"/>
    <mergeCell ref="B5:I5"/>
    <mergeCell ref="F7:G7"/>
    <mergeCell ref="F13:G13"/>
    <mergeCell ref="F12:G12"/>
    <mergeCell ref="F11:G11"/>
    <mergeCell ref="F10:G10"/>
    <mergeCell ref="F9:G9"/>
    <mergeCell ref="F8:G8"/>
    <mergeCell ref="C13:E13"/>
    <mergeCell ref="C12:E12"/>
    <mergeCell ref="C11:E11"/>
    <mergeCell ref="C10:E10"/>
    <mergeCell ref="C9:E9"/>
    <mergeCell ref="C8:E8"/>
    <mergeCell ref="C7:E7"/>
  </mergeCells>
  <conditionalFormatting sqref="I25:I29 I21:I23 I19 I17">
    <cfRule type="expression" dxfId="0" priority="25">
      <formula>AND($F$8&gt;0,$F$8&lt;$C17)</formula>
    </cfRule>
  </conditionalFormatting>
  <pageMargins left="0.7" right="0.7" top="0.75" bottom="0.75" header="0.3" footer="0.3"/>
  <pageSetup scale="48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Programas y ponderados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4V6V9T2</dc:creator>
  <cp:lastModifiedBy>DIANA VANESSA AGUDELO STERLING</cp:lastModifiedBy>
  <cp:lastPrinted>2026-03-18T22:47:05Z</cp:lastPrinted>
  <dcterms:created xsi:type="dcterms:W3CDTF">2025-10-03T14:06:03Z</dcterms:created>
  <dcterms:modified xsi:type="dcterms:W3CDTF">2026-07-28T14:11:33Z</dcterms:modified>
</cp:coreProperties>
</file>